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xml"/>
  <Override PartName="/xl/charts/chart11.xml" ContentType="application/vnd.openxmlformats-officedocument.drawingml.chart+xml"/>
  <Override PartName="/xl/drawings/drawing14.xml" ContentType="application/vnd.openxmlformats-officedocument.drawing+xml"/>
  <Override PartName="/xl/charts/chart12.xml" ContentType="application/vnd.openxmlformats-officedocument.drawingml.chart+xml"/>
  <Override PartName="/xl/drawings/drawing15.xml" ContentType="application/vnd.openxmlformats-officedocument.drawing+xml"/>
  <Override PartName="/xl/drawings/drawing16.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7.xml" ContentType="application/vnd.openxmlformats-officedocument.drawing+xml"/>
  <Override PartName="/xl/charts/chart15.xml" ContentType="application/vnd.openxmlformats-officedocument.drawingml.chart+xml"/>
  <Override PartName="/xl/drawings/drawing18.xml" ContentType="application/vnd.openxmlformats-officedocument.drawing+xml"/>
  <Override PartName="/xl/charts/chart16.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21.xml" ContentType="application/vnd.openxmlformats-officedocument.drawing+xml"/>
  <Override PartName="/xl/charts/chart19.xml" ContentType="application/vnd.openxmlformats-officedocument.drawingml.chart+xml"/>
  <Override PartName="/xl/drawings/drawing22.xml" ContentType="application/vnd.openxmlformats-officedocument.drawing+xml"/>
  <Override PartName="/xl/drawings/drawing23.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24.xml" ContentType="application/vnd.openxmlformats-officedocument.drawing+xml"/>
  <Override PartName="/xl/charts/chart22.xml" ContentType="application/vnd.openxmlformats-officedocument.drawingml.chart+xml"/>
  <Override PartName="/xl/comments1.xml" ContentType="application/vnd.openxmlformats-officedocument.spreadsheetml.comments+xml"/>
  <Override PartName="/xl/drawings/drawing25.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26.xml" ContentType="application/vnd.openxmlformats-officedocument.drawing+xml"/>
  <Override PartName="/xl/charts/chart25.xml" ContentType="application/vnd.openxmlformats-officedocument.drawingml.chart+xml"/>
  <Override PartName="/xl/drawings/drawing27.xml" ContentType="application/vnd.openxmlformats-officedocument.drawing+xml"/>
  <Override PartName="/xl/charts/chart26.xml" ContentType="application/vnd.openxmlformats-officedocument.drawingml.chart+xml"/>
  <Override PartName="/xl/drawings/drawing28.xml" ContentType="application/vnd.openxmlformats-officedocument.drawing+xml"/>
  <Override PartName="/xl/charts/chart27.xml" ContentType="application/vnd.openxmlformats-officedocument.drawingml.chart+xml"/>
  <Override PartName="/xl/drawings/drawing29.xml" ContentType="application/vnd.openxmlformats-officedocument.drawing+xml"/>
  <Override PartName="/xl/charts/chart28.xml" ContentType="application/vnd.openxmlformats-officedocument.drawingml.chart+xml"/>
  <Override PartName="/xl/drawings/drawing30.xml" ContentType="application/vnd.openxmlformats-officedocument.drawing+xml"/>
  <Override PartName="/xl/drawings/drawing31.xml" ContentType="application/vnd.openxmlformats-officedocument.drawing+xml"/>
  <Override PartName="/xl/charts/chart29.xml" ContentType="application/vnd.openxmlformats-officedocument.drawingml.chart+xml"/>
  <Override PartName="/xl/drawings/drawing32.xml" ContentType="application/vnd.openxmlformats-officedocument.drawing+xml"/>
  <Override PartName="/xl/charts/chart30.xml" ContentType="application/vnd.openxmlformats-officedocument.drawingml.chart+xml"/>
  <Override PartName="/xl/drawings/drawing33.xml" ContentType="application/vnd.openxmlformats-officedocument.drawing+xml"/>
  <Override PartName="/xl/charts/chart31.xml" ContentType="application/vnd.openxmlformats-officedocument.drawingml.chart+xml"/>
  <Override PartName="/xl/drawings/drawing34.xml" ContentType="application/vnd.openxmlformats-officedocument.drawing+xml"/>
  <Override PartName="/xl/charts/chart32.xml" ContentType="application/vnd.openxmlformats-officedocument.drawingml.chart+xml"/>
  <Override PartName="/xl/drawings/drawing35.xml" ContentType="application/vnd.openxmlformats-officedocument.drawing+xml"/>
  <Override PartName="/xl/charts/chart33.xml" ContentType="application/vnd.openxmlformats-officedocument.drawingml.chart+xml"/>
  <Override PartName="/xl/drawings/drawing36.xml" ContentType="application/vnd.openxmlformats-officedocument.drawing+xml"/>
  <Override PartName="/xl/drawings/drawing37.xml" ContentType="application/vnd.openxmlformats-officedocument.drawing+xml"/>
  <Override PartName="/xl/charts/chart34.xml" ContentType="application/vnd.openxmlformats-officedocument.drawingml.chart+xml"/>
  <Override PartName="/xl/drawings/drawing38.xml" ContentType="application/vnd.openxmlformats-officedocument.drawing+xml"/>
  <Override PartName="/xl/charts/chart35.xml" ContentType="application/vnd.openxmlformats-officedocument.drawingml.chart+xml"/>
  <Override PartName="/xl/drawings/drawing39.xml" ContentType="application/vnd.openxmlformats-officedocument.drawing+xml"/>
  <Override PartName="/xl/charts/chart36.xml" ContentType="application/vnd.openxmlformats-officedocument.drawingml.chart+xml"/>
  <Override PartName="/xl/drawings/drawing40.xml" ContentType="application/vnd.openxmlformats-officedocument.drawing+xml"/>
  <Override PartName="/xl/charts/chart3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30" windowWidth="15480" windowHeight="8235" firstSheet="41" activeTab="44"/>
  </bookViews>
  <sheets>
    <sheet name="ANNEX A" sheetId="50" state="hidden" r:id="rId1"/>
    <sheet name="ANNEX B" sheetId="51" state="hidden" r:id="rId2"/>
    <sheet name="ANNEX C" sheetId="52" state="hidden" r:id="rId3"/>
    <sheet name="ANNEX D" sheetId="53" state="hidden" r:id="rId4"/>
    <sheet name="COMPULSORY INDICATORS" sheetId="45" state="hidden" r:id="rId5"/>
    <sheet name="ANNEXURE 1" sheetId="93" r:id="rId6"/>
    <sheet name="CONTENTS PAGE" sheetId="132" state="hidden" r:id="rId7"/>
    <sheet name="Organizational overview" sheetId="94" r:id="rId8"/>
    <sheet name="CBU COVER" sheetId="95" r:id="rId9"/>
    <sheet name="CBU overview " sheetId="96" r:id="rId10"/>
    <sheet name="IA overview" sheetId="97" r:id="rId11"/>
    <sheet name="Internal Audit  " sheetId="90" r:id="rId12"/>
    <sheet name="MMs OFFICE overview" sheetId="98" r:id="rId13"/>
    <sheet name="OFFICE OF THE MM" sheetId="3" r:id="rId14"/>
    <sheet name="IDP overview" sheetId="99" r:id="rId15"/>
    <sheet name="IDP" sheetId="83" r:id="rId16"/>
    <sheet name="MARKETING overview " sheetId="100" r:id="rId17"/>
    <sheet name="MARKETING " sheetId="85" r:id="rId18"/>
    <sheet name="FINANCE COVER" sheetId="101" r:id="rId19"/>
    <sheet name="FINANCE overview  " sheetId="102" r:id="rId20"/>
    <sheet name="BUDGET overview" sheetId="103" r:id="rId21"/>
    <sheet name="Budget &amp; Treasury " sheetId="87" r:id="rId22"/>
    <sheet name="EXP MGT overview" sheetId="104" r:id="rId23"/>
    <sheet name="Expenditure " sheetId="86" r:id="rId24"/>
    <sheet name="REV MGT overview" sheetId="105" r:id="rId25"/>
    <sheet name="Revenue " sheetId="61" r:id="rId26"/>
    <sheet name="SCM overview" sheetId="106" r:id="rId27"/>
    <sheet name="SCM" sheetId="73" r:id="rId28"/>
    <sheet name="COMM SERV COVER" sheetId="107" r:id="rId29"/>
    <sheet name="COMM SERV overview  " sheetId="108" r:id="rId30"/>
    <sheet name="ABM overview" sheetId="109" r:id="rId31"/>
    <sheet name="ABM" sheetId="82" r:id="rId32"/>
    <sheet name="HS SS overview" sheetId="110" r:id="rId33"/>
    <sheet name="Health &amp; Social Serv " sheetId="79" r:id="rId34"/>
    <sheet name="Comm DEv overview" sheetId="111" r:id="rId35"/>
    <sheet name="Community Development " sheetId="89" r:id="rId36"/>
    <sheet name="Parks" sheetId="18" state="hidden" r:id="rId37"/>
    <sheet name="Waste Management" sheetId="19" state="hidden" r:id="rId38"/>
    <sheet name="PS DM overview" sheetId="112" r:id="rId39"/>
    <sheet name="Public Safety Enf &amp; Dis Mng " sheetId="77" r:id="rId40"/>
    <sheet name="Landfill site" sheetId="41" state="hidden" r:id="rId41"/>
    <sheet name="INFRA COVER" sheetId="113" r:id="rId42"/>
    <sheet name="INFRA overview" sheetId="114" r:id="rId43"/>
    <sheet name="WATER overview" sheetId="115" r:id="rId44"/>
    <sheet name="Water &amp; Sanitation " sheetId="80" r:id="rId45"/>
    <sheet name="ELEC overview" sheetId="116" r:id="rId46"/>
    <sheet name="Electricty " sheetId="92" r:id="rId47"/>
    <sheet name="PMU overview " sheetId="117" r:id="rId48"/>
    <sheet name="PMU" sheetId="70" r:id="rId49"/>
    <sheet name="Fleet Overview" sheetId="118" r:id="rId50"/>
    <sheet name="Fleet " sheetId="136" r:id="rId51"/>
    <sheet name="ROADS overview" sheetId="119" r:id="rId52"/>
    <sheet name="Roads &amp; Stormwater " sheetId="91" r:id="rId53"/>
    <sheet name="Landfill Overview" sheetId="120" r:id="rId54"/>
    <sheet name="Landfill" sheetId="74" r:id="rId55"/>
    <sheet name="CORP SERV COVER" sheetId="121" r:id="rId56"/>
    <sheet name="CORP SERV overview" sheetId="122" r:id="rId57"/>
    <sheet name="SOUND GOV overview" sheetId="123" r:id="rId58"/>
    <sheet name="Sound Governance " sheetId="81" r:id="rId59"/>
    <sheet name="LEGAL overview" sheetId="124" r:id="rId60"/>
    <sheet name="Legal Services" sheetId="67" r:id="rId61"/>
    <sheet name="ICT overview" sheetId="125" r:id="rId62"/>
    <sheet name="ICT" sheetId="75" r:id="rId63"/>
    <sheet name="HRM, OH, SD, OD overview" sheetId="126" r:id="rId64"/>
    <sheet name="HRM, OD, SD, OH" sheetId="84" r:id="rId65"/>
    <sheet name="ECON DEV COVER" sheetId="127" r:id="rId66"/>
    <sheet name="Econ Dev Overview" sheetId="128" r:id="rId67"/>
    <sheet name="LOCAL Eco DEV Overview" sheetId="129" r:id="rId68"/>
    <sheet name="Local Economic Development " sheetId="88" r:id="rId69"/>
    <sheet name="Infra Planing overview" sheetId="130" r:id="rId70"/>
    <sheet name="Infra Plan &amp; Survey" sheetId="78" r:id="rId71"/>
    <sheet name="Gedi overview " sheetId="131" r:id="rId72"/>
    <sheet name="GEDI, EH, Plan &amp; Lic " sheetId="76" r:id="rId73"/>
    <sheet name="Sheet1" sheetId="133" state="hidden" r:id="rId74"/>
    <sheet name="Sheet5" sheetId="134" state="hidden" r:id="rId75"/>
    <sheet name="Sheet6" sheetId="135" state="hidden" r:id="rId76"/>
    <sheet name="Sheet2" sheetId="137" state="hidden" r:id="rId77"/>
  </sheets>
  <externalReferences>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s>
  <definedNames>
    <definedName name="_GoBack" localSheetId="25">'Revenue '!$L$23</definedName>
    <definedName name="desc" localSheetId="30">'[1]Template names'!$B$30</definedName>
    <definedName name="desc" localSheetId="5">'[2]Template names'!$B$30</definedName>
    <definedName name="desc" localSheetId="20">'[1]Template names'!$B$30</definedName>
    <definedName name="desc" localSheetId="8">'[2]Template names'!$B$30</definedName>
    <definedName name="desc" localSheetId="9">'[1]Template names'!$B$30</definedName>
    <definedName name="desc" localSheetId="34">'[1]Template names'!$B$30</definedName>
    <definedName name="desc" localSheetId="28">'[2]Template names'!$B$30</definedName>
    <definedName name="desc" localSheetId="29">'[1]Template names'!$B$30</definedName>
    <definedName name="desc" localSheetId="6">'[1]Template names'!$B$30</definedName>
    <definedName name="desc" localSheetId="55">'[2]Template names'!$B$30</definedName>
    <definedName name="desc" localSheetId="56">'[1]Template names'!$B$30</definedName>
    <definedName name="desc" localSheetId="65">'[2]Template names'!$B$30</definedName>
    <definedName name="desc" localSheetId="66">'[1]Template names'!$B$30</definedName>
    <definedName name="desc" localSheetId="45">'[1]Template names'!$B$30</definedName>
    <definedName name="desc" localSheetId="22">'[1]Template names'!$B$30</definedName>
    <definedName name="desc" localSheetId="18">'[2]Template names'!$B$30</definedName>
    <definedName name="desc" localSheetId="19">'[1]Template names'!$B$30</definedName>
    <definedName name="desc" localSheetId="49">'[1]Template names'!$B$30</definedName>
    <definedName name="desc" localSheetId="71">'[1]Template names'!$B$30</definedName>
    <definedName name="desc" localSheetId="63">'[1]Template names'!$B$30</definedName>
    <definedName name="desc" localSheetId="32">'[1]Template names'!$B$30</definedName>
    <definedName name="desc" localSheetId="10">'[1]Template names'!$B$30</definedName>
    <definedName name="desc" localSheetId="61">'[1]Template names'!$B$30</definedName>
    <definedName name="desc" localSheetId="14">'[1]Template names'!$B$30</definedName>
    <definedName name="desc" localSheetId="41">'[2]Template names'!$B$30</definedName>
    <definedName name="desc" localSheetId="42">'[1]Template names'!$B$30</definedName>
    <definedName name="desc" localSheetId="69">'[1]Template names'!$B$30</definedName>
    <definedName name="desc" localSheetId="53">'[1]Template names'!$B$30</definedName>
    <definedName name="desc" localSheetId="59">'[1]Template names'!$B$30</definedName>
    <definedName name="desc" localSheetId="67">'[1]Template names'!$B$30</definedName>
    <definedName name="desc" localSheetId="16">'[1]Template names'!$B$30</definedName>
    <definedName name="desc" localSheetId="12">'[1]Template names'!$B$30</definedName>
    <definedName name="desc" localSheetId="7">'[1]Template names'!$B$30</definedName>
    <definedName name="desc" localSheetId="47">'[1]Template names'!$B$30</definedName>
    <definedName name="desc" localSheetId="38">'[1]Template names'!$B$30</definedName>
    <definedName name="desc" localSheetId="24">'[1]Template names'!$B$30</definedName>
    <definedName name="desc" localSheetId="51">'[1]Template names'!$B$30</definedName>
    <definedName name="desc" localSheetId="26">'[1]Template names'!$B$30</definedName>
    <definedName name="desc" localSheetId="73">'[2]Template names'!$B$30</definedName>
    <definedName name="desc" localSheetId="74">'[1]Template names'!$B$30</definedName>
    <definedName name="desc" localSheetId="75">'[1]Template names'!$B$30</definedName>
    <definedName name="desc" localSheetId="57">'[1]Template names'!$B$30</definedName>
    <definedName name="desc" localSheetId="43">'[1]Template names'!$B$30</definedName>
    <definedName name="desc">'[2]Template names'!$B$30</definedName>
    <definedName name="head27" localSheetId="30">'[1]Template names'!$B$33</definedName>
    <definedName name="head27" localSheetId="5">'[2]Template names'!$B$33</definedName>
    <definedName name="head27" localSheetId="20">'[1]Template names'!$B$33</definedName>
    <definedName name="head27" localSheetId="8">'[2]Template names'!$B$33</definedName>
    <definedName name="head27" localSheetId="9">'[1]Template names'!$B$33</definedName>
    <definedName name="head27" localSheetId="34">'[1]Template names'!$B$33</definedName>
    <definedName name="head27" localSheetId="28">'[2]Template names'!$B$33</definedName>
    <definedName name="head27" localSheetId="29">'[1]Template names'!$B$33</definedName>
    <definedName name="head27" localSheetId="6">'[1]Template names'!$B$33</definedName>
    <definedName name="head27" localSheetId="55">'[2]Template names'!$B$33</definedName>
    <definedName name="head27" localSheetId="56">'[1]Template names'!$B$33</definedName>
    <definedName name="head27" localSheetId="65">'[2]Template names'!$B$33</definedName>
    <definedName name="head27" localSheetId="66">'[1]Template names'!$B$33</definedName>
    <definedName name="head27" localSheetId="45">'[1]Template names'!$B$33</definedName>
    <definedName name="head27" localSheetId="22">'[1]Template names'!$B$33</definedName>
    <definedName name="head27" localSheetId="18">'[2]Template names'!$B$33</definedName>
    <definedName name="head27" localSheetId="19">'[1]Template names'!$B$33</definedName>
    <definedName name="head27" localSheetId="49">'[1]Template names'!$B$33</definedName>
    <definedName name="head27" localSheetId="71">'[1]Template names'!$B$33</definedName>
    <definedName name="head27" localSheetId="63">'[1]Template names'!$B$33</definedName>
    <definedName name="head27" localSheetId="32">'[1]Template names'!$B$33</definedName>
    <definedName name="head27" localSheetId="10">'[1]Template names'!$B$33</definedName>
    <definedName name="head27" localSheetId="61">'[1]Template names'!$B$33</definedName>
    <definedName name="head27" localSheetId="14">'[1]Template names'!$B$33</definedName>
    <definedName name="head27" localSheetId="41">'[2]Template names'!$B$33</definedName>
    <definedName name="head27" localSheetId="42">'[1]Template names'!$B$33</definedName>
    <definedName name="head27" localSheetId="69">'[1]Template names'!$B$33</definedName>
    <definedName name="head27" localSheetId="53">'[1]Template names'!$B$33</definedName>
    <definedName name="head27" localSheetId="59">'[1]Template names'!$B$33</definedName>
    <definedName name="head27" localSheetId="67">'[1]Template names'!$B$33</definedName>
    <definedName name="head27" localSheetId="16">'[1]Template names'!$B$33</definedName>
    <definedName name="head27" localSheetId="12">'[1]Template names'!$B$33</definedName>
    <definedName name="head27" localSheetId="7">'[1]Template names'!$B$33</definedName>
    <definedName name="head27" localSheetId="47">'[1]Template names'!$B$33</definedName>
    <definedName name="head27" localSheetId="38">'[1]Template names'!$B$33</definedName>
    <definedName name="head27" localSheetId="24">'[1]Template names'!$B$33</definedName>
    <definedName name="head27" localSheetId="51">'[1]Template names'!$B$33</definedName>
    <definedName name="head27" localSheetId="26">'[1]Template names'!$B$33</definedName>
    <definedName name="head27" localSheetId="73">'[2]Template names'!$B$33</definedName>
    <definedName name="head27" localSheetId="74">'[1]Template names'!$B$33</definedName>
    <definedName name="head27" localSheetId="75">'[1]Template names'!$B$33</definedName>
    <definedName name="head27" localSheetId="57">'[1]Template names'!$B$33</definedName>
    <definedName name="head27" localSheetId="43">'[1]Template names'!$B$33</definedName>
    <definedName name="head27">'[2]Template names'!$B$33</definedName>
    <definedName name="Head9" localSheetId="30">'[1]Template names'!$B$15</definedName>
    <definedName name="Head9" localSheetId="5">'[2]Template names'!$B$15</definedName>
    <definedName name="Head9" localSheetId="20">'[1]Template names'!$B$15</definedName>
    <definedName name="Head9" localSheetId="8">'[2]Template names'!$B$15</definedName>
    <definedName name="Head9" localSheetId="9">'[1]Template names'!$B$15</definedName>
    <definedName name="Head9" localSheetId="34">'[1]Template names'!$B$15</definedName>
    <definedName name="Head9" localSheetId="28">'[2]Template names'!$B$15</definedName>
    <definedName name="Head9" localSheetId="29">'[1]Template names'!$B$15</definedName>
    <definedName name="Head9" localSheetId="6">'[1]Template names'!$B$15</definedName>
    <definedName name="Head9" localSheetId="55">'[2]Template names'!$B$15</definedName>
    <definedName name="Head9" localSheetId="56">'[1]Template names'!$B$15</definedName>
    <definedName name="Head9" localSheetId="65">'[2]Template names'!$B$15</definedName>
    <definedName name="Head9" localSheetId="66">'[1]Template names'!$B$15</definedName>
    <definedName name="Head9" localSheetId="45">'[1]Template names'!$B$15</definedName>
    <definedName name="Head9" localSheetId="22">'[1]Template names'!$B$15</definedName>
    <definedName name="Head9" localSheetId="18">'[2]Template names'!$B$15</definedName>
    <definedName name="Head9" localSheetId="19">'[1]Template names'!$B$15</definedName>
    <definedName name="Head9" localSheetId="49">'[1]Template names'!$B$15</definedName>
    <definedName name="Head9" localSheetId="71">'[1]Template names'!$B$15</definedName>
    <definedName name="Head9" localSheetId="63">'[1]Template names'!$B$15</definedName>
    <definedName name="Head9" localSheetId="32">'[1]Template names'!$B$15</definedName>
    <definedName name="Head9" localSheetId="10">'[1]Template names'!$B$15</definedName>
    <definedName name="Head9" localSheetId="61">'[1]Template names'!$B$15</definedName>
    <definedName name="Head9" localSheetId="14">'[1]Template names'!$B$15</definedName>
    <definedName name="Head9" localSheetId="41">'[2]Template names'!$B$15</definedName>
    <definedName name="Head9" localSheetId="42">'[1]Template names'!$B$15</definedName>
    <definedName name="Head9" localSheetId="69">'[1]Template names'!$B$15</definedName>
    <definedName name="Head9" localSheetId="53">'[1]Template names'!$B$15</definedName>
    <definedName name="Head9" localSheetId="59">'[1]Template names'!$B$15</definedName>
    <definedName name="Head9" localSheetId="67">'[1]Template names'!$B$15</definedName>
    <definedName name="Head9" localSheetId="16">'[1]Template names'!$B$15</definedName>
    <definedName name="Head9" localSheetId="12">'[1]Template names'!$B$15</definedName>
    <definedName name="Head9" localSheetId="7">'[1]Template names'!$B$15</definedName>
    <definedName name="Head9" localSheetId="47">'[1]Template names'!$B$15</definedName>
    <definedName name="Head9" localSheetId="38">'[1]Template names'!$B$15</definedName>
    <definedName name="Head9" localSheetId="24">'[1]Template names'!$B$15</definedName>
    <definedName name="Head9" localSheetId="51">'[1]Template names'!$B$15</definedName>
    <definedName name="Head9" localSheetId="26">'[1]Template names'!$B$15</definedName>
    <definedName name="Head9" localSheetId="73">'[2]Template names'!$B$15</definedName>
    <definedName name="Head9" localSheetId="74">'[1]Template names'!$B$15</definedName>
    <definedName name="Head9" localSheetId="75">'[1]Template names'!$B$15</definedName>
    <definedName name="Head9" localSheetId="57">'[1]Template names'!$B$15</definedName>
    <definedName name="Head9" localSheetId="43">'[1]Template names'!$B$15</definedName>
    <definedName name="Head9">'[2]Template names'!$B$15</definedName>
    <definedName name="i" localSheetId="30">#REF!</definedName>
    <definedName name="i" localSheetId="5">#REF!</definedName>
    <definedName name="i" localSheetId="20">#REF!</definedName>
    <definedName name="i" localSheetId="8">#REF!</definedName>
    <definedName name="i" localSheetId="9">#REF!</definedName>
    <definedName name="i" localSheetId="34">#REF!</definedName>
    <definedName name="i" localSheetId="28">#REF!</definedName>
    <definedName name="i" localSheetId="29">#REF!</definedName>
    <definedName name="i" localSheetId="4">#REF!</definedName>
    <definedName name="i" localSheetId="6">#REF!</definedName>
    <definedName name="i" localSheetId="55">#REF!</definedName>
    <definedName name="i" localSheetId="56">#REF!</definedName>
    <definedName name="i" localSheetId="65">#REF!</definedName>
    <definedName name="i" localSheetId="66">#REF!</definedName>
    <definedName name="i" localSheetId="45">#REF!</definedName>
    <definedName name="i" localSheetId="22">#REF!</definedName>
    <definedName name="i" localSheetId="18">#REF!</definedName>
    <definedName name="i" localSheetId="19">#REF!</definedName>
    <definedName name="i" localSheetId="49">#REF!</definedName>
    <definedName name="i" localSheetId="71">#REF!</definedName>
    <definedName name="i" localSheetId="72">#REF!</definedName>
    <definedName name="i" localSheetId="63">#REF!</definedName>
    <definedName name="i" localSheetId="32">#REF!</definedName>
    <definedName name="i" localSheetId="10">#REF!</definedName>
    <definedName name="i" localSheetId="61">#REF!</definedName>
    <definedName name="i" localSheetId="14">#REF!</definedName>
    <definedName name="i" localSheetId="41">#REF!</definedName>
    <definedName name="i" localSheetId="42">#REF!</definedName>
    <definedName name="i" localSheetId="69">#REF!</definedName>
    <definedName name="i" localSheetId="54">#REF!</definedName>
    <definedName name="i" localSheetId="53">#REF!</definedName>
    <definedName name="i" localSheetId="40">#REF!</definedName>
    <definedName name="i" localSheetId="59">#REF!</definedName>
    <definedName name="i" localSheetId="67">#REF!</definedName>
    <definedName name="i" localSheetId="16">#REF!</definedName>
    <definedName name="i" localSheetId="12">#REF!</definedName>
    <definedName name="i" localSheetId="7">#REF!</definedName>
    <definedName name="i" localSheetId="48">#REF!</definedName>
    <definedName name="i" localSheetId="47">#REF!</definedName>
    <definedName name="i" localSheetId="38">#REF!</definedName>
    <definedName name="i" localSheetId="24">#REF!</definedName>
    <definedName name="i" localSheetId="51">#REF!</definedName>
    <definedName name="i" localSheetId="26">#REF!</definedName>
    <definedName name="i" localSheetId="73">#REF!</definedName>
    <definedName name="i" localSheetId="74">#REF!</definedName>
    <definedName name="i" localSheetId="75">#REF!</definedName>
    <definedName name="i" localSheetId="57">#REF!</definedName>
    <definedName name="i" localSheetId="43">#REF!</definedName>
    <definedName name="i">#REF!</definedName>
    <definedName name="IDPGOALS" localSheetId="30">#REF!</definedName>
    <definedName name="IDPGOALS" localSheetId="5">#REF!</definedName>
    <definedName name="IDPGOALS" localSheetId="20">#REF!</definedName>
    <definedName name="IDPGOALS" localSheetId="8">#REF!</definedName>
    <definedName name="IDPGOALS" localSheetId="9">#REF!</definedName>
    <definedName name="IDPGOALS" localSheetId="34">#REF!</definedName>
    <definedName name="IDPGOALS" localSheetId="28">#REF!</definedName>
    <definedName name="IDPGOALS" localSheetId="29">#REF!</definedName>
    <definedName name="IDPGOALS" localSheetId="4">#REF!</definedName>
    <definedName name="IDPGOALS" localSheetId="6">#REF!</definedName>
    <definedName name="IDPGOALS" localSheetId="55">#REF!</definedName>
    <definedName name="IDPGOALS" localSheetId="56">#REF!</definedName>
    <definedName name="IDPGOALS" localSheetId="65">#REF!</definedName>
    <definedName name="IDPGOALS" localSheetId="66">#REF!</definedName>
    <definedName name="IDPGOALS" localSheetId="45">#REF!</definedName>
    <definedName name="IDPGOALS" localSheetId="22">#REF!</definedName>
    <definedName name="IDPGOALS" localSheetId="18">#REF!</definedName>
    <definedName name="IDPGOALS" localSheetId="19">#REF!</definedName>
    <definedName name="IDPGOALS" localSheetId="49">#REF!</definedName>
    <definedName name="IDPGOALS" localSheetId="71">#REF!</definedName>
    <definedName name="IDPGOALS" localSheetId="72">#REF!</definedName>
    <definedName name="IDPGOALS" localSheetId="63">#REF!</definedName>
    <definedName name="IDPGOALS" localSheetId="32">#REF!</definedName>
    <definedName name="IDPGOALS" localSheetId="10">#REF!</definedName>
    <definedName name="IDPGOALS" localSheetId="61">#REF!</definedName>
    <definedName name="IDPGOALS" localSheetId="14">#REF!</definedName>
    <definedName name="IDPGOALS" localSheetId="41">#REF!</definedName>
    <definedName name="IDPGOALS" localSheetId="42">#REF!</definedName>
    <definedName name="IDPGOALS" localSheetId="69">#REF!</definedName>
    <definedName name="IDPGOALS" localSheetId="54">#REF!</definedName>
    <definedName name="IDPGOALS" localSheetId="53">#REF!</definedName>
    <definedName name="IDPGOALS" localSheetId="40">#REF!</definedName>
    <definedName name="IDPGOALS" localSheetId="59">#REF!</definedName>
    <definedName name="IDPGOALS" localSheetId="67">#REF!</definedName>
    <definedName name="IDPGOALS" localSheetId="16">#REF!</definedName>
    <definedName name="IDPGOALS" localSheetId="12">#REF!</definedName>
    <definedName name="IDPGOALS" localSheetId="7">#REF!</definedName>
    <definedName name="IDPGOALS" localSheetId="48">#REF!</definedName>
    <definedName name="IDPGOALS" localSheetId="47">#REF!</definedName>
    <definedName name="IDPGOALS" localSheetId="38">#REF!</definedName>
    <definedName name="IDPGOALS" localSheetId="24">#REF!</definedName>
    <definedName name="IDPGOALS" localSheetId="51">#REF!</definedName>
    <definedName name="IDPGOALS" localSheetId="26">#REF!</definedName>
    <definedName name="IDPGOALS" localSheetId="73">#REF!</definedName>
    <definedName name="IDPGOALS" localSheetId="74">#REF!</definedName>
    <definedName name="IDPGOALS" localSheetId="75">#REF!</definedName>
    <definedName name="IDPGOALS" localSheetId="57">#REF!</definedName>
    <definedName name="IDPGOALS" localSheetId="43">#REF!</definedName>
    <definedName name="IDPGOALS">#REF!</definedName>
    <definedName name="IDPObjectives" localSheetId="30">[3]Sheet2!$A$1:$A$24</definedName>
    <definedName name="IDPObjectives" localSheetId="5">[4]Sheet2!$A$1:$A$24</definedName>
    <definedName name="IDPObjectives" localSheetId="20">[3]Sheet2!$A$1:$A$24</definedName>
    <definedName name="IDPObjectives" localSheetId="8">[4]Sheet2!$A$1:$A$24</definedName>
    <definedName name="IDPObjectives" localSheetId="9">[3]Sheet2!$A$1:$A$24</definedName>
    <definedName name="IDPObjectives" localSheetId="34">[3]Sheet2!$A$1:$A$24</definedName>
    <definedName name="IDPObjectives" localSheetId="28">[4]Sheet2!$A$1:$A$24</definedName>
    <definedName name="IDPObjectives" localSheetId="29">[3]Sheet2!$A$1:$A$24</definedName>
    <definedName name="IDPObjectives" localSheetId="6">[3]Sheet2!$A$1:$A$24</definedName>
    <definedName name="IDPObjectives" localSheetId="55">[4]Sheet2!$A$1:$A$24</definedName>
    <definedName name="IDPObjectives" localSheetId="56">[3]Sheet2!$A$1:$A$24</definedName>
    <definedName name="IDPObjectives" localSheetId="65">[4]Sheet2!$A$1:$A$24</definedName>
    <definedName name="IDPObjectives" localSheetId="66">[3]Sheet2!$A$1:$A$24</definedName>
    <definedName name="IDPObjectives" localSheetId="45">[3]Sheet2!$A$1:$A$24</definedName>
    <definedName name="IDPObjectives" localSheetId="22">[3]Sheet2!$A$1:$A$24</definedName>
    <definedName name="IDPObjectives" localSheetId="18">[4]Sheet2!$A$1:$A$24</definedName>
    <definedName name="IDPObjectives" localSheetId="19">[3]Sheet2!$A$1:$A$24</definedName>
    <definedName name="IDPObjectives" localSheetId="49">[3]Sheet2!$A$1:$A$24</definedName>
    <definedName name="IDPObjectives" localSheetId="71">[3]Sheet2!$A$1:$A$24</definedName>
    <definedName name="IDPObjectives" localSheetId="63">[3]Sheet2!$A$1:$A$24</definedName>
    <definedName name="IDPObjectives" localSheetId="32">[3]Sheet2!$A$1:$A$24</definedName>
    <definedName name="IDPObjectives" localSheetId="10">[3]Sheet2!$A$1:$A$24</definedName>
    <definedName name="IDPObjectives" localSheetId="61">[3]Sheet2!$A$1:$A$24</definedName>
    <definedName name="IDPObjectives" localSheetId="14">[3]Sheet2!$A$1:$A$24</definedName>
    <definedName name="IDPObjectives" localSheetId="41">[4]Sheet2!$A$1:$A$24</definedName>
    <definedName name="IDPObjectives" localSheetId="42">[3]Sheet2!$A$1:$A$24</definedName>
    <definedName name="IDPObjectives" localSheetId="69">[3]Sheet2!$A$1:$A$24</definedName>
    <definedName name="IDPObjectives" localSheetId="53">[3]Sheet2!$A$1:$A$24</definedName>
    <definedName name="IDPObjectives" localSheetId="59">[3]Sheet2!$A$1:$A$24</definedName>
    <definedName name="IDPObjectives" localSheetId="67">[3]Sheet2!$A$1:$A$24</definedName>
    <definedName name="IDPObjectives" localSheetId="16">[3]Sheet2!$A$1:$A$24</definedName>
    <definedName name="IDPObjectives" localSheetId="12">[3]Sheet2!$A$1:$A$24</definedName>
    <definedName name="IDPObjectives" localSheetId="7">[3]Sheet2!$A$1:$A$24</definedName>
    <definedName name="IDPObjectives" localSheetId="47">[3]Sheet2!$A$1:$A$24</definedName>
    <definedName name="IDPObjectives" localSheetId="38">[3]Sheet2!$A$1:$A$24</definedName>
    <definedName name="IDPObjectives" localSheetId="24">[3]Sheet2!$A$1:$A$24</definedName>
    <definedName name="IDPObjectives" localSheetId="51">[3]Sheet2!$A$1:$A$24</definedName>
    <definedName name="IDPObjectives" localSheetId="26">[3]Sheet2!$A$1:$A$24</definedName>
    <definedName name="IDPObjectives" localSheetId="73">[4]Sheet2!$A$1:$A$24</definedName>
    <definedName name="IDPObjectives" localSheetId="74">[3]Sheet2!$A$1:$A$24</definedName>
    <definedName name="IDPObjectives" localSheetId="75">[3]Sheet2!$A$1:$A$24</definedName>
    <definedName name="IDPObjectives" localSheetId="57">[3]Sheet2!$A$1:$A$24</definedName>
    <definedName name="IDPObjectives" localSheetId="43">[3]Sheet2!$A$1:$A$24</definedName>
    <definedName name="IDPObjectives">[4]Sheet2!$A$1:$A$24</definedName>
    <definedName name="JGFGF" localSheetId="6">#REF!</definedName>
    <definedName name="JGFGF" localSheetId="53">#REF!</definedName>
    <definedName name="JGFGF" localSheetId="73">#REF!</definedName>
    <definedName name="JGFGF" localSheetId="74">#REF!</definedName>
    <definedName name="JGFGF" localSheetId="75">#REF!</definedName>
    <definedName name="JGFGF">#REF!</definedName>
    <definedName name="KNSPROG" localSheetId="30">#REF!</definedName>
    <definedName name="KNSPROG" localSheetId="5">#REF!</definedName>
    <definedName name="KNSPROG" localSheetId="20">#REF!</definedName>
    <definedName name="KNSPROG" localSheetId="8">#REF!</definedName>
    <definedName name="KNSPROG" localSheetId="9">#REF!</definedName>
    <definedName name="KNSPROG" localSheetId="34">#REF!</definedName>
    <definedName name="KNSPROG" localSheetId="28">#REF!</definedName>
    <definedName name="KNSPROG" localSheetId="29">#REF!</definedName>
    <definedName name="KNSPROG" localSheetId="4">#REF!</definedName>
    <definedName name="KNSPROG" localSheetId="6">#REF!</definedName>
    <definedName name="KNSPROG" localSheetId="55">#REF!</definedName>
    <definedName name="KNSPROG" localSheetId="56">#REF!</definedName>
    <definedName name="KNSPROG" localSheetId="65">#REF!</definedName>
    <definedName name="KNSPROG" localSheetId="66">#REF!</definedName>
    <definedName name="KNSPROG" localSheetId="45">#REF!</definedName>
    <definedName name="KNSPROG" localSheetId="22">#REF!</definedName>
    <definedName name="KNSPROG" localSheetId="18">#REF!</definedName>
    <definedName name="KNSPROG" localSheetId="19">#REF!</definedName>
    <definedName name="KNSPROG" localSheetId="49">#REF!</definedName>
    <definedName name="KNSPROG" localSheetId="71">#REF!</definedName>
    <definedName name="KNSPROG" localSheetId="72">#REF!</definedName>
    <definedName name="KNSPROG" localSheetId="63">#REF!</definedName>
    <definedName name="KNSPROG" localSheetId="32">#REF!</definedName>
    <definedName name="KNSPROG" localSheetId="10">#REF!</definedName>
    <definedName name="KNSPROG" localSheetId="61">#REF!</definedName>
    <definedName name="KNSPROG" localSheetId="14">#REF!</definedName>
    <definedName name="KNSPROG" localSheetId="41">#REF!</definedName>
    <definedName name="KNSPROG" localSheetId="42">#REF!</definedName>
    <definedName name="KNSPROG" localSheetId="69">#REF!</definedName>
    <definedName name="KNSPROG" localSheetId="54">#REF!</definedName>
    <definedName name="KNSPROG" localSheetId="53">#REF!</definedName>
    <definedName name="KNSPROG" localSheetId="40">#REF!</definedName>
    <definedName name="KNSPROG" localSheetId="59">#REF!</definedName>
    <definedName name="KNSPROG" localSheetId="67">#REF!</definedName>
    <definedName name="KNSPROG" localSheetId="16">#REF!</definedName>
    <definedName name="KNSPROG" localSheetId="12">#REF!</definedName>
    <definedName name="KNSPROG" localSheetId="7">#REF!</definedName>
    <definedName name="KNSPROG" localSheetId="48">#REF!</definedName>
    <definedName name="KNSPROG" localSheetId="47">#REF!</definedName>
    <definedName name="KNSPROG" localSheetId="38">#REF!</definedName>
    <definedName name="KNSPROG" localSheetId="24">#REF!</definedName>
    <definedName name="KNSPROG" localSheetId="51">#REF!</definedName>
    <definedName name="KNSPROG" localSheetId="26">#REF!</definedName>
    <definedName name="KNSPROG" localSheetId="73">#REF!</definedName>
    <definedName name="KNSPROG" localSheetId="74">#REF!</definedName>
    <definedName name="KNSPROG" localSheetId="75">#REF!</definedName>
    <definedName name="KNSPROG" localSheetId="57">#REF!</definedName>
    <definedName name="KNSPROG" localSheetId="43">#REF!</definedName>
    <definedName name="KNSPROG">#REF!</definedName>
    <definedName name="KPA" localSheetId="30">'[5]official use only'!$A$22:$A$27</definedName>
    <definedName name="KPA" localSheetId="5">'[6]official use only'!$A$22:$A$27</definedName>
    <definedName name="KPA" localSheetId="20">'[5]official use only'!$A$22:$A$27</definedName>
    <definedName name="KPA" localSheetId="8">'[6]official use only'!$A$22:$A$27</definedName>
    <definedName name="KPA" localSheetId="9">'[5]official use only'!$A$22:$A$27</definedName>
    <definedName name="KPA" localSheetId="34">'[5]official use only'!$A$22:$A$27</definedName>
    <definedName name="KPA" localSheetId="28">'[6]official use only'!$A$22:$A$27</definedName>
    <definedName name="KPA" localSheetId="29">'[5]official use only'!$A$22:$A$27</definedName>
    <definedName name="KPA" localSheetId="6">'[5]official use only'!$A$22:$A$27</definedName>
    <definedName name="KPA" localSheetId="55">'[6]official use only'!$A$22:$A$27</definedName>
    <definedName name="KPA" localSheetId="56">'[5]official use only'!$A$22:$A$27</definedName>
    <definedName name="KPA" localSheetId="65">'[6]official use only'!$A$22:$A$27</definedName>
    <definedName name="KPA" localSheetId="66">'[5]official use only'!$A$22:$A$27</definedName>
    <definedName name="KPA" localSheetId="45">'[5]official use only'!$A$22:$A$27</definedName>
    <definedName name="KPA" localSheetId="22">'[5]official use only'!$A$22:$A$27</definedName>
    <definedName name="KPA" localSheetId="18">'[6]official use only'!$A$22:$A$27</definedName>
    <definedName name="KPA" localSheetId="19">'[5]official use only'!$A$22:$A$27</definedName>
    <definedName name="KPA" localSheetId="49">'[5]official use only'!$A$22:$A$27</definedName>
    <definedName name="KPA" localSheetId="71">'[5]official use only'!$A$22:$A$27</definedName>
    <definedName name="KPA" localSheetId="63">'[5]official use only'!$A$22:$A$27</definedName>
    <definedName name="KPA" localSheetId="32">'[5]official use only'!$A$22:$A$27</definedName>
    <definedName name="KPA" localSheetId="10">'[5]official use only'!$A$22:$A$27</definedName>
    <definedName name="KPA" localSheetId="61">'[5]official use only'!$A$22:$A$27</definedName>
    <definedName name="KPA" localSheetId="14">'[5]official use only'!$A$22:$A$27</definedName>
    <definedName name="KPA" localSheetId="41">'[6]official use only'!$A$22:$A$27</definedName>
    <definedName name="KPA" localSheetId="42">'[5]official use only'!$A$22:$A$27</definedName>
    <definedName name="KPA" localSheetId="69">'[5]official use only'!$A$22:$A$27</definedName>
    <definedName name="KPA" localSheetId="53">'[5]official use only'!$A$22:$A$27</definedName>
    <definedName name="KPA" localSheetId="59">'[5]official use only'!$A$22:$A$27</definedName>
    <definedName name="KPA" localSheetId="67">'[5]official use only'!$A$22:$A$27</definedName>
    <definedName name="KPA" localSheetId="16">'[5]official use only'!$A$22:$A$27</definedName>
    <definedName name="KPA" localSheetId="12">'[5]official use only'!$A$22:$A$27</definedName>
    <definedName name="KPA" localSheetId="7">'[5]official use only'!$A$22:$A$27</definedName>
    <definedName name="KPA" localSheetId="47">'[5]official use only'!$A$22:$A$27</definedName>
    <definedName name="KPA" localSheetId="38">'[5]official use only'!$A$22:$A$27</definedName>
    <definedName name="KPA" localSheetId="24">'[5]official use only'!$A$22:$A$27</definedName>
    <definedName name="KPA" localSheetId="51">'[5]official use only'!$A$22:$A$27</definedName>
    <definedName name="KPA" localSheetId="26">'[5]official use only'!$A$22:$A$27</definedName>
    <definedName name="KPA" localSheetId="73">'[6]official use only'!$A$22:$A$27</definedName>
    <definedName name="KPA" localSheetId="74">'[5]official use only'!$A$22:$A$27</definedName>
    <definedName name="KPA" localSheetId="75">'[5]official use only'!$A$22:$A$27</definedName>
    <definedName name="KPA" localSheetId="57">'[5]official use only'!$A$22:$A$27</definedName>
    <definedName name="KPA" localSheetId="43">'[5]official use only'!$A$22:$A$27</definedName>
    <definedName name="KPA">'[6]official use only'!$A$22:$A$27</definedName>
    <definedName name="MS_GOALS" localSheetId="30">#REF!</definedName>
    <definedName name="MS_GOALS" localSheetId="5">#REF!</definedName>
    <definedName name="MS_GOALS" localSheetId="20">#REF!</definedName>
    <definedName name="MS_GOALS" localSheetId="8">#REF!</definedName>
    <definedName name="MS_GOALS" localSheetId="9">#REF!</definedName>
    <definedName name="MS_GOALS" localSheetId="34">#REF!</definedName>
    <definedName name="MS_GOALS" localSheetId="28">#REF!</definedName>
    <definedName name="MS_GOALS" localSheetId="29">#REF!</definedName>
    <definedName name="MS_GOALS" localSheetId="4">#REF!</definedName>
    <definedName name="MS_GOALS" localSheetId="6">#REF!</definedName>
    <definedName name="MS_GOALS" localSheetId="55">#REF!</definedName>
    <definedName name="MS_GOALS" localSheetId="56">#REF!</definedName>
    <definedName name="MS_GOALS" localSheetId="65">#REF!</definedName>
    <definedName name="MS_GOALS" localSheetId="66">#REF!</definedName>
    <definedName name="MS_GOALS" localSheetId="45">#REF!</definedName>
    <definedName name="MS_GOALS" localSheetId="22">#REF!</definedName>
    <definedName name="MS_GOALS" localSheetId="18">#REF!</definedName>
    <definedName name="MS_GOALS" localSheetId="19">#REF!</definedName>
    <definedName name="MS_GOALS" localSheetId="49">#REF!</definedName>
    <definedName name="MS_GOALS" localSheetId="71">#REF!</definedName>
    <definedName name="MS_GOALS" localSheetId="72">#REF!</definedName>
    <definedName name="MS_GOALS" localSheetId="63">#REF!</definedName>
    <definedName name="MS_GOALS" localSheetId="32">#REF!</definedName>
    <definedName name="MS_GOALS" localSheetId="10">#REF!</definedName>
    <definedName name="MS_GOALS" localSheetId="61">#REF!</definedName>
    <definedName name="MS_GOALS" localSheetId="14">#REF!</definedName>
    <definedName name="MS_GOALS" localSheetId="41">#REF!</definedName>
    <definedName name="MS_GOALS" localSheetId="42">#REF!</definedName>
    <definedName name="MS_GOALS" localSheetId="69">#REF!</definedName>
    <definedName name="MS_GOALS" localSheetId="54">#REF!</definedName>
    <definedName name="MS_GOALS" localSheetId="53">#REF!</definedName>
    <definedName name="MS_GOALS" localSheetId="40">#REF!</definedName>
    <definedName name="MS_GOALS" localSheetId="59">#REF!</definedName>
    <definedName name="MS_GOALS" localSheetId="67">#REF!</definedName>
    <definedName name="MS_GOALS" localSheetId="16">#REF!</definedName>
    <definedName name="MS_GOALS" localSheetId="12">#REF!</definedName>
    <definedName name="MS_GOALS" localSheetId="7">#REF!</definedName>
    <definedName name="MS_GOALS" localSheetId="48">#REF!</definedName>
    <definedName name="MS_GOALS" localSheetId="47">#REF!</definedName>
    <definedName name="MS_GOALS" localSheetId="38">#REF!</definedName>
    <definedName name="MS_GOALS" localSheetId="24">#REF!</definedName>
    <definedName name="MS_GOALS" localSheetId="51">#REF!</definedName>
    <definedName name="MS_GOALS" localSheetId="26">#REF!</definedName>
    <definedName name="MS_GOALS" localSheetId="73">#REF!</definedName>
    <definedName name="MS_GOALS" localSheetId="74">#REF!</definedName>
    <definedName name="MS_GOALS" localSheetId="75">#REF!</definedName>
    <definedName name="MS_GOALS" localSheetId="57">#REF!</definedName>
    <definedName name="MS_GOALS" localSheetId="43">#REF!</definedName>
    <definedName name="MS_GOALS">#REF!</definedName>
    <definedName name="nat_outall" localSheetId="30">#REF!</definedName>
    <definedName name="nat_outall" localSheetId="5">#REF!</definedName>
    <definedName name="nat_outall" localSheetId="20">#REF!</definedName>
    <definedName name="nat_outall" localSheetId="8">#REF!</definedName>
    <definedName name="nat_outall" localSheetId="9">#REF!</definedName>
    <definedName name="nat_outall" localSheetId="34">#REF!</definedName>
    <definedName name="nat_outall" localSheetId="28">#REF!</definedName>
    <definedName name="nat_outall" localSheetId="29">#REF!</definedName>
    <definedName name="nat_outall" localSheetId="4">#REF!</definedName>
    <definedName name="nat_outall" localSheetId="6">#REF!</definedName>
    <definedName name="nat_outall" localSheetId="55">#REF!</definedName>
    <definedName name="nat_outall" localSheetId="56">#REF!</definedName>
    <definedName name="nat_outall" localSheetId="65">#REF!</definedName>
    <definedName name="nat_outall" localSheetId="66">#REF!</definedName>
    <definedName name="nat_outall" localSheetId="45">#REF!</definedName>
    <definedName name="nat_outall" localSheetId="22">#REF!</definedName>
    <definedName name="nat_outall" localSheetId="18">#REF!</definedName>
    <definedName name="nat_outall" localSheetId="19">#REF!</definedName>
    <definedName name="nat_outall" localSheetId="49">#REF!</definedName>
    <definedName name="nat_outall" localSheetId="71">#REF!</definedName>
    <definedName name="nat_outall" localSheetId="72">#REF!</definedName>
    <definedName name="nat_outall" localSheetId="63">#REF!</definedName>
    <definedName name="nat_outall" localSheetId="32">#REF!</definedName>
    <definedName name="nat_outall" localSheetId="10">#REF!</definedName>
    <definedName name="nat_outall" localSheetId="61">#REF!</definedName>
    <definedName name="nat_outall" localSheetId="14">#REF!</definedName>
    <definedName name="nat_outall" localSheetId="41">#REF!</definedName>
    <definedName name="nat_outall" localSheetId="42">#REF!</definedName>
    <definedName name="nat_outall" localSheetId="69">#REF!</definedName>
    <definedName name="nat_outall" localSheetId="54">#REF!</definedName>
    <definedName name="nat_outall" localSheetId="53">#REF!</definedName>
    <definedName name="nat_outall" localSheetId="40">#REF!</definedName>
    <definedName name="nat_outall" localSheetId="59">#REF!</definedName>
    <definedName name="nat_outall" localSheetId="67">#REF!</definedName>
    <definedName name="nat_outall" localSheetId="16">#REF!</definedName>
    <definedName name="nat_outall" localSheetId="12">#REF!</definedName>
    <definedName name="nat_outall" localSheetId="7">#REF!</definedName>
    <definedName name="nat_outall" localSheetId="48">#REF!</definedName>
    <definedName name="nat_outall" localSheetId="47">#REF!</definedName>
    <definedName name="nat_outall" localSheetId="38">#REF!</definedName>
    <definedName name="nat_outall" localSheetId="24">#REF!</definedName>
    <definedName name="nat_outall" localSheetId="51">#REF!</definedName>
    <definedName name="nat_outall" localSheetId="26">#REF!</definedName>
    <definedName name="nat_outall" localSheetId="73">#REF!</definedName>
    <definedName name="nat_outall" localSheetId="74">#REF!</definedName>
    <definedName name="nat_outall" localSheetId="75">#REF!</definedName>
    <definedName name="nat_outall" localSheetId="57">#REF!</definedName>
    <definedName name="nat_outall" localSheetId="43">#REF!</definedName>
    <definedName name="nat_outall">#REF!</definedName>
    <definedName name="nat_outcomeslist" localSheetId="30">'[7]IDP Outcomes (3)'!$Z$7:$Z$17</definedName>
    <definedName name="nat_outcomeslist" localSheetId="5">'[8]IDP Outcomes (3)'!$Z$7:$Z$17</definedName>
    <definedName name="nat_outcomeslist" localSheetId="20">'[7]IDP Outcomes (3)'!$Z$7:$Z$17</definedName>
    <definedName name="nat_outcomeslist" localSheetId="8">'[8]IDP Outcomes (3)'!$Z$7:$Z$17</definedName>
    <definedName name="nat_outcomeslist" localSheetId="9">'[7]IDP Outcomes (3)'!$Z$7:$Z$17</definedName>
    <definedName name="nat_outcomeslist" localSheetId="34">'[7]IDP Outcomes (3)'!$Z$7:$Z$17</definedName>
    <definedName name="nat_outcomeslist" localSheetId="28">'[8]IDP Outcomes (3)'!$Z$7:$Z$17</definedName>
    <definedName name="nat_outcomeslist" localSheetId="29">'[7]IDP Outcomes (3)'!$Z$7:$Z$17</definedName>
    <definedName name="nat_outcomeslist" localSheetId="6">'[7]IDP Outcomes (3)'!$Z$7:$Z$17</definedName>
    <definedName name="nat_outcomeslist" localSheetId="55">'[8]IDP Outcomes (3)'!$Z$7:$Z$17</definedName>
    <definedName name="nat_outcomeslist" localSheetId="56">'[7]IDP Outcomes (3)'!$Z$7:$Z$17</definedName>
    <definedName name="nat_outcomeslist" localSheetId="65">'[8]IDP Outcomes (3)'!$Z$7:$Z$17</definedName>
    <definedName name="nat_outcomeslist" localSheetId="66">'[7]IDP Outcomes (3)'!$Z$7:$Z$17</definedName>
    <definedName name="nat_outcomeslist" localSheetId="45">'[7]IDP Outcomes (3)'!$Z$7:$Z$17</definedName>
    <definedName name="nat_outcomeslist" localSheetId="22">'[7]IDP Outcomes (3)'!$Z$7:$Z$17</definedName>
    <definedName name="nat_outcomeslist" localSheetId="18">'[8]IDP Outcomes (3)'!$Z$7:$Z$17</definedName>
    <definedName name="nat_outcomeslist" localSheetId="19">'[7]IDP Outcomes (3)'!$Z$7:$Z$17</definedName>
    <definedName name="nat_outcomeslist" localSheetId="49">'[7]IDP Outcomes (3)'!$Z$7:$Z$17</definedName>
    <definedName name="nat_outcomeslist" localSheetId="71">'[7]IDP Outcomes (3)'!$Z$7:$Z$17</definedName>
    <definedName name="nat_outcomeslist" localSheetId="63">'[7]IDP Outcomes (3)'!$Z$7:$Z$17</definedName>
    <definedName name="nat_outcomeslist" localSheetId="32">'[7]IDP Outcomes (3)'!$Z$7:$Z$17</definedName>
    <definedName name="nat_outcomeslist" localSheetId="10">'[7]IDP Outcomes (3)'!$Z$7:$Z$17</definedName>
    <definedName name="nat_outcomeslist" localSheetId="61">'[7]IDP Outcomes (3)'!$Z$7:$Z$17</definedName>
    <definedName name="nat_outcomeslist" localSheetId="14">'[7]IDP Outcomes (3)'!$Z$7:$Z$17</definedName>
    <definedName name="nat_outcomeslist" localSheetId="41">'[8]IDP Outcomes (3)'!$Z$7:$Z$17</definedName>
    <definedName name="nat_outcomeslist" localSheetId="42">'[7]IDP Outcomes (3)'!$Z$7:$Z$17</definedName>
    <definedName name="nat_outcomeslist" localSheetId="69">'[7]IDP Outcomes (3)'!$Z$7:$Z$17</definedName>
    <definedName name="nat_outcomeslist" localSheetId="53">'[7]IDP Outcomes (3)'!$Z$7:$Z$17</definedName>
    <definedName name="nat_outcomeslist" localSheetId="59">'[7]IDP Outcomes (3)'!$Z$7:$Z$17</definedName>
    <definedName name="nat_outcomeslist" localSheetId="67">'[7]IDP Outcomes (3)'!$Z$7:$Z$17</definedName>
    <definedName name="nat_outcomeslist" localSheetId="16">'[7]IDP Outcomes (3)'!$Z$7:$Z$17</definedName>
    <definedName name="nat_outcomeslist" localSheetId="12">'[7]IDP Outcomes (3)'!$Z$7:$Z$17</definedName>
    <definedName name="nat_outcomeslist" localSheetId="7">'[7]IDP Outcomes (3)'!$Z$7:$Z$17</definedName>
    <definedName name="nat_outcomeslist" localSheetId="47">'[7]IDP Outcomes (3)'!$Z$7:$Z$17</definedName>
    <definedName name="nat_outcomeslist" localSheetId="38">'[7]IDP Outcomes (3)'!$Z$7:$Z$17</definedName>
    <definedName name="nat_outcomeslist" localSheetId="24">'[7]IDP Outcomes (3)'!$Z$7:$Z$17</definedName>
    <definedName name="nat_outcomeslist" localSheetId="51">'[7]IDP Outcomes (3)'!$Z$7:$Z$17</definedName>
    <definedName name="nat_outcomeslist" localSheetId="26">'[7]IDP Outcomes (3)'!$Z$7:$Z$17</definedName>
    <definedName name="nat_outcomeslist" localSheetId="73">'[8]IDP Outcomes (3)'!$Z$7:$Z$17</definedName>
    <definedName name="nat_outcomeslist" localSheetId="74">'[7]IDP Outcomes (3)'!$Z$7:$Z$17</definedName>
    <definedName name="nat_outcomeslist" localSheetId="75">'[7]IDP Outcomes (3)'!$Z$7:$Z$17</definedName>
    <definedName name="nat_outcomeslist" localSheetId="57">'[7]IDP Outcomes (3)'!$Z$7:$Z$17</definedName>
    <definedName name="nat_outcomeslist" localSheetId="43">'[7]IDP Outcomes (3)'!$Z$7:$Z$17</definedName>
    <definedName name="nat_outcomeslist">'[8]IDP Outcomes (3)'!$Z$7:$Z$17</definedName>
    <definedName name="NationalKPA" localSheetId="30">[9]Sheet3!$A$1:$A$6</definedName>
    <definedName name="NationalKPA" localSheetId="5">[10]Sheet3!$A$1:$A$6</definedName>
    <definedName name="NationalKPA" localSheetId="20">[9]Sheet3!$A$1:$A$6</definedName>
    <definedName name="NationalKPA" localSheetId="8">[10]Sheet3!$A$1:$A$6</definedName>
    <definedName name="NationalKPA" localSheetId="9">[9]Sheet3!$A$1:$A$6</definedName>
    <definedName name="NationalKPA" localSheetId="34">[9]Sheet3!$A$1:$A$6</definedName>
    <definedName name="NationalKPA" localSheetId="28">[10]Sheet3!$A$1:$A$6</definedName>
    <definedName name="NationalKPA" localSheetId="29">[9]Sheet3!$A$1:$A$6</definedName>
    <definedName name="NationalKPA" localSheetId="6">[9]Sheet3!$A$1:$A$6</definedName>
    <definedName name="NationalKPA" localSheetId="55">[10]Sheet3!$A$1:$A$6</definedName>
    <definedName name="NationalKPA" localSheetId="56">[9]Sheet3!$A$1:$A$6</definedName>
    <definedName name="NationalKPA" localSheetId="65">[10]Sheet3!$A$1:$A$6</definedName>
    <definedName name="NationalKPA" localSheetId="66">[9]Sheet3!$A$1:$A$6</definedName>
    <definedName name="NationalKPA" localSheetId="45">[9]Sheet3!$A$1:$A$6</definedName>
    <definedName name="NationalKPA" localSheetId="22">[9]Sheet3!$A$1:$A$6</definedName>
    <definedName name="NationalKPA" localSheetId="18">[10]Sheet3!$A$1:$A$6</definedName>
    <definedName name="NationalKPA" localSheetId="19">[9]Sheet3!$A$1:$A$6</definedName>
    <definedName name="NationalKPA" localSheetId="49">[9]Sheet3!$A$1:$A$6</definedName>
    <definedName name="NationalKPA" localSheetId="71">[9]Sheet3!$A$1:$A$6</definedName>
    <definedName name="NationalKPA" localSheetId="63">[9]Sheet3!$A$1:$A$6</definedName>
    <definedName name="NationalKPA" localSheetId="32">[9]Sheet3!$A$1:$A$6</definedName>
    <definedName name="NationalKPA" localSheetId="10">[9]Sheet3!$A$1:$A$6</definedName>
    <definedName name="NationalKPA" localSheetId="61">[9]Sheet3!$A$1:$A$6</definedName>
    <definedName name="NationalKPA" localSheetId="14">[9]Sheet3!$A$1:$A$6</definedName>
    <definedName name="NationalKPA" localSheetId="41">[10]Sheet3!$A$1:$A$6</definedName>
    <definedName name="NationalKPA" localSheetId="42">[9]Sheet3!$A$1:$A$6</definedName>
    <definedName name="NationalKPA" localSheetId="69">[9]Sheet3!$A$1:$A$6</definedName>
    <definedName name="NationalKPA" localSheetId="53">[9]Sheet3!$A$1:$A$6</definedName>
    <definedName name="NationalKPA" localSheetId="59">[9]Sheet3!$A$1:$A$6</definedName>
    <definedName name="NationalKPA" localSheetId="67">[9]Sheet3!$A$1:$A$6</definedName>
    <definedName name="NationalKPA" localSheetId="16">[9]Sheet3!$A$1:$A$6</definedName>
    <definedName name="NationalKPA" localSheetId="12">[9]Sheet3!$A$1:$A$6</definedName>
    <definedName name="NationalKPA" localSheetId="7">[9]Sheet3!$A$1:$A$6</definedName>
    <definedName name="NationalKPA" localSheetId="47">[9]Sheet3!$A$1:$A$6</definedName>
    <definedName name="NationalKPA" localSheetId="38">[9]Sheet3!$A$1:$A$6</definedName>
    <definedName name="NationalKPA" localSheetId="24">[9]Sheet3!$A$1:$A$6</definedName>
    <definedName name="NationalKPA" localSheetId="51">[9]Sheet3!$A$1:$A$6</definedName>
    <definedName name="NationalKPA" localSheetId="26">[9]Sheet3!$A$1:$A$6</definedName>
    <definedName name="NationalKPA" localSheetId="73">[10]Sheet3!$A$1:$A$6</definedName>
    <definedName name="NationalKPA" localSheetId="74">[9]Sheet3!$A$1:$A$6</definedName>
    <definedName name="NationalKPA" localSheetId="75">[9]Sheet3!$A$1:$A$6</definedName>
    <definedName name="NationalKPA" localSheetId="57">[9]Sheet3!$A$1:$A$6</definedName>
    <definedName name="NationalKPA" localSheetId="43">[9]Sheet3!$A$1:$A$6</definedName>
    <definedName name="NationalKPA">[10]Sheet3!$A$1:$A$6</definedName>
    <definedName name="NO_OUTPUTS" localSheetId="30">#REF!</definedName>
    <definedName name="NO_OUTPUTS" localSheetId="5">#REF!</definedName>
    <definedName name="NO_OUTPUTS" localSheetId="20">#REF!</definedName>
    <definedName name="NO_OUTPUTS" localSheetId="8">#REF!</definedName>
    <definedName name="NO_OUTPUTS" localSheetId="9">#REF!</definedName>
    <definedName name="NO_OUTPUTS" localSheetId="34">#REF!</definedName>
    <definedName name="NO_OUTPUTS" localSheetId="28">#REF!</definedName>
    <definedName name="NO_OUTPUTS" localSheetId="29">#REF!</definedName>
    <definedName name="NO_OUTPUTS" localSheetId="4">#REF!</definedName>
    <definedName name="NO_OUTPUTS" localSheetId="6">#REF!</definedName>
    <definedName name="NO_OUTPUTS" localSheetId="55">#REF!</definedName>
    <definedName name="NO_OUTPUTS" localSheetId="56">#REF!</definedName>
    <definedName name="NO_OUTPUTS" localSheetId="65">#REF!</definedName>
    <definedName name="NO_OUTPUTS" localSheetId="66">#REF!</definedName>
    <definedName name="NO_OUTPUTS" localSheetId="45">#REF!</definedName>
    <definedName name="NO_OUTPUTS" localSheetId="22">#REF!</definedName>
    <definedName name="NO_OUTPUTS" localSheetId="18">#REF!</definedName>
    <definedName name="NO_OUTPUTS" localSheetId="19">#REF!</definedName>
    <definedName name="NO_OUTPUTS" localSheetId="49">#REF!</definedName>
    <definedName name="NO_OUTPUTS" localSheetId="71">#REF!</definedName>
    <definedName name="NO_OUTPUTS" localSheetId="72">#REF!</definedName>
    <definedName name="NO_OUTPUTS" localSheetId="63">#REF!</definedName>
    <definedName name="NO_OUTPUTS" localSheetId="32">#REF!</definedName>
    <definedName name="NO_OUTPUTS" localSheetId="10">#REF!</definedName>
    <definedName name="NO_OUTPUTS" localSheetId="61">#REF!</definedName>
    <definedName name="NO_OUTPUTS" localSheetId="14">#REF!</definedName>
    <definedName name="NO_OUTPUTS" localSheetId="41">#REF!</definedName>
    <definedName name="NO_OUTPUTS" localSheetId="42">#REF!</definedName>
    <definedName name="NO_OUTPUTS" localSheetId="69">#REF!</definedName>
    <definedName name="NO_OUTPUTS" localSheetId="54">#REF!</definedName>
    <definedName name="NO_OUTPUTS" localSheetId="53">#REF!</definedName>
    <definedName name="NO_OUTPUTS" localSheetId="40">#REF!</definedName>
    <definedName name="NO_OUTPUTS" localSheetId="59">#REF!</definedName>
    <definedName name="NO_OUTPUTS" localSheetId="67">#REF!</definedName>
    <definedName name="NO_OUTPUTS" localSheetId="16">#REF!</definedName>
    <definedName name="NO_OUTPUTS" localSheetId="12">#REF!</definedName>
    <definedName name="NO_OUTPUTS" localSheetId="7">#REF!</definedName>
    <definedName name="NO_OUTPUTS" localSheetId="48">#REF!</definedName>
    <definedName name="NO_OUTPUTS" localSheetId="47">#REF!</definedName>
    <definedName name="NO_OUTPUTS" localSheetId="38">#REF!</definedName>
    <definedName name="NO_OUTPUTS" localSheetId="24">#REF!</definedName>
    <definedName name="NO_OUTPUTS" localSheetId="51">#REF!</definedName>
    <definedName name="NO_OUTPUTS" localSheetId="26">#REF!</definedName>
    <definedName name="NO_OUTPUTS" localSheetId="73">#REF!</definedName>
    <definedName name="NO_OUTPUTS" localSheetId="74">#REF!</definedName>
    <definedName name="NO_OUTPUTS" localSheetId="75">#REF!</definedName>
    <definedName name="NO_OUTPUTS" localSheetId="57">#REF!</definedName>
    <definedName name="NO_OUTPUTS" localSheetId="43">#REF!</definedName>
    <definedName name="NO_OUTPUTS">#REF!</definedName>
    <definedName name="nout1" localSheetId="30">#REF!</definedName>
    <definedName name="nout1" localSheetId="5">#REF!</definedName>
    <definedName name="nout1" localSheetId="20">#REF!</definedName>
    <definedName name="nout1" localSheetId="8">#REF!</definedName>
    <definedName name="nout1" localSheetId="9">#REF!</definedName>
    <definedName name="nout1" localSheetId="34">#REF!</definedName>
    <definedName name="nout1" localSheetId="28">#REF!</definedName>
    <definedName name="nout1" localSheetId="29">#REF!</definedName>
    <definedName name="nout1" localSheetId="4">#REF!</definedName>
    <definedName name="nout1" localSheetId="6">#REF!</definedName>
    <definedName name="nout1" localSheetId="55">#REF!</definedName>
    <definedName name="nout1" localSheetId="56">#REF!</definedName>
    <definedName name="nout1" localSheetId="65">#REF!</definedName>
    <definedName name="nout1" localSheetId="66">#REF!</definedName>
    <definedName name="nout1" localSheetId="45">#REF!</definedName>
    <definedName name="nout1" localSheetId="22">#REF!</definedName>
    <definedName name="nout1" localSheetId="18">#REF!</definedName>
    <definedName name="nout1" localSheetId="19">#REF!</definedName>
    <definedName name="nout1" localSheetId="49">#REF!</definedName>
    <definedName name="nout1" localSheetId="71">#REF!</definedName>
    <definedName name="nout1" localSheetId="72">#REF!</definedName>
    <definedName name="nout1" localSheetId="63">#REF!</definedName>
    <definedName name="nout1" localSheetId="32">#REF!</definedName>
    <definedName name="nout1" localSheetId="10">#REF!</definedName>
    <definedName name="nout1" localSheetId="61">#REF!</definedName>
    <definedName name="nout1" localSheetId="14">#REF!</definedName>
    <definedName name="nout1" localSheetId="41">#REF!</definedName>
    <definedName name="nout1" localSheetId="42">#REF!</definedName>
    <definedName name="nout1" localSheetId="69">#REF!</definedName>
    <definedName name="nout1" localSheetId="54">#REF!</definedName>
    <definedName name="nout1" localSheetId="53">#REF!</definedName>
    <definedName name="nout1" localSheetId="40">#REF!</definedName>
    <definedName name="nout1" localSheetId="59">#REF!</definedName>
    <definedName name="nout1" localSheetId="67">#REF!</definedName>
    <definedName name="nout1" localSheetId="16">#REF!</definedName>
    <definedName name="nout1" localSheetId="12">#REF!</definedName>
    <definedName name="nout1" localSheetId="7">#REF!</definedName>
    <definedName name="nout1" localSheetId="48">#REF!</definedName>
    <definedName name="nout1" localSheetId="47">#REF!</definedName>
    <definedName name="nout1" localSheetId="38">#REF!</definedName>
    <definedName name="nout1" localSheetId="24">#REF!</definedName>
    <definedName name="nout1" localSheetId="51">#REF!</definedName>
    <definedName name="nout1" localSheetId="26">#REF!</definedName>
    <definedName name="nout1" localSheetId="73">#REF!</definedName>
    <definedName name="nout1" localSheetId="74">#REF!</definedName>
    <definedName name="nout1" localSheetId="75">#REF!</definedName>
    <definedName name="nout1" localSheetId="57">#REF!</definedName>
    <definedName name="nout1" localSheetId="43">#REF!</definedName>
    <definedName name="nout1">#REF!</definedName>
    <definedName name="Objectives" localSheetId="30">'[5]official use only'!$A$1:$A$20</definedName>
    <definedName name="Objectives" localSheetId="5">'[6]official use only'!$A$1:$A$20</definedName>
    <definedName name="Objectives" localSheetId="20">'[5]official use only'!$A$1:$A$20</definedName>
    <definedName name="Objectives" localSheetId="8">'[6]official use only'!$A$1:$A$20</definedName>
    <definedName name="Objectives" localSheetId="9">'[5]official use only'!$A$1:$A$20</definedName>
    <definedName name="Objectives" localSheetId="34">'[5]official use only'!$A$1:$A$20</definedName>
    <definedName name="Objectives" localSheetId="28">'[6]official use only'!$A$1:$A$20</definedName>
    <definedName name="Objectives" localSheetId="29">'[5]official use only'!$A$1:$A$20</definedName>
    <definedName name="Objectives" localSheetId="6">'[5]official use only'!$A$1:$A$20</definedName>
    <definedName name="Objectives" localSheetId="55">'[6]official use only'!$A$1:$A$20</definedName>
    <definedName name="Objectives" localSheetId="56">'[5]official use only'!$A$1:$A$20</definedName>
    <definedName name="Objectives" localSheetId="65">'[6]official use only'!$A$1:$A$20</definedName>
    <definedName name="Objectives" localSheetId="66">'[5]official use only'!$A$1:$A$20</definedName>
    <definedName name="Objectives" localSheetId="45">'[5]official use only'!$A$1:$A$20</definedName>
    <definedName name="Objectives" localSheetId="22">'[5]official use only'!$A$1:$A$20</definedName>
    <definedName name="Objectives" localSheetId="18">'[6]official use only'!$A$1:$A$20</definedName>
    <definedName name="Objectives" localSheetId="19">'[5]official use only'!$A$1:$A$20</definedName>
    <definedName name="Objectives" localSheetId="49">'[5]official use only'!$A$1:$A$20</definedName>
    <definedName name="Objectives" localSheetId="71">'[5]official use only'!$A$1:$A$20</definedName>
    <definedName name="Objectives" localSheetId="63">'[5]official use only'!$A$1:$A$20</definedName>
    <definedName name="Objectives" localSheetId="32">'[5]official use only'!$A$1:$A$20</definedName>
    <definedName name="Objectives" localSheetId="10">'[5]official use only'!$A$1:$A$20</definedName>
    <definedName name="Objectives" localSheetId="61">'[5]official use only'!$A$1:$A$20</definedName>
    <definedName name="Objectives" localSheetId="14">'[5]official use only'!$A$1:$A$20</definedName>
    <definedName name="Objectives" localSheetId="41">'[6]official use only'!$A$1:$A$20</definedName>
    <definedName name="Objectives" localSheetId="42">'[5]official use only'!$A$1:$A$20</definedName>
    <definedName name="Objectives" localSheetId="69">'[5]official use only'!$A$1:$A$20</definedName>
    <definedName name="Objectives" localSheetId="53">'[5]official use only'!$A$1:$A$20</definedName>
    <definedName name="Objectives" localSheetId="59">'[5]official use only'!$A$1:$A$20</definedName>
    <definedName name="Objectives" localSheetId="67">'[5]official use only'!$A$1:$A$20</definedName>
    <definedName name="Objectives" localSheetId="16">'[5]official use only'!$A$1:$A$20</definedName>
    <definedName name="Objectives" localSheetId="12">'[5]official use only'!$A$1:$A$20</definedName>
    <definedName name="Objectives" localSheetId="7">'[5]official use only'!$A$1:$A$20</definedName>
    <definedName name="Objectives" localSheetId="47">'[5]official use only'!$A$1:$A$20</definedName>
    <definedName name="Objectives" localSheetId="38">'[5]official use only'!$A$1:$A$20</definedName>
    <definedName name="Objectives" localSheetId="24">'[5]official use only'!$A$1:$A$20</definedName>
    <definedName name="Objectives" localSheetId="51">'[5]official use only'!$A$1:$A$20</definedName>
    <definedName name="Objectives" localSheetId="26">'[5]official use only'!$A$1:$A$20</definedName>
    <definedName name="Objectives" localSheetId="73">'[6]official use only'!$A$1:$A$20</definedName>
    <definedName name="Objectives" localSheetId="74">'[5]official use only'!$A$1:$A$20</definedName>
    <definedName name="Objectives" localSheetId="75">'[5]official use only'!$A$1:$A$20</definedName>
    <definedName name="Objectives" localSheetId="57">'[5]official use only'!$A$1:$A$20</definedName>
    <definedName name="Objectives" localSheetId="43">'[5]official use only'!$A$1:$A$20</definedName>
    <definedName name="Objectives">'[6]official use only'!$A$1:$A$20</definedName>
    <definedName name="OLE_LINK1" localSheetId="30">'ABM overview'!$E$5</definedName>
    <definedName name="OLE_LINK1" localSheetId="20">'BUDGET overview'!$E$5</definedName>
    <definedName name="OLE_LINK1" localSheetId="9">'CBU overview '!$E$5</definedName>
    <definedName name="OLE_LINK1" localSheetId="34">'Comm DEv overview'!$E$5</definedName>
    <definedName name="OLE_LINK1" localSheetId="29">'COMM SERV overview  '!$E$5</definedName>
    <definedName name="OLE_LINK1" localSheetId="6">'CONTENTS PAGE'!$E$6</definedName>
    <definedName name="OLE_LINK1" localSheetId="56">'CORP SERV overview'!$E$5</definedName>
    <definedName name="OLE_LINK1" localSheetId="66">'Econ Dev Overview'!$E$5</definedName>
    <definedName name="OLE_LINK1" localSheetId="45">'ELEC overview'!$E$5</definedName>
    <definedName name="OLE_LINK1" localSheetId="22">'EXP MGT overview'!$E$5</definedName>
    <definedName name="OLE_LINK1" localSheetId="19">'FINANCE overview  '!$E$5</definedName>
    <definedName name="OLE_LINK1" localSheetId="49">'Fleet Overview'!$E$5</definedName>
    <definedName name="OLE_LINK1" localSheetId="71">'Gedi overview '!$E$5</definedName>
    <definedName name="OLE_LINK1" localSheetId="63">'HRM, OH, SD, OD overview'!$E$5</definedName>
    <definedName name="OLE_LINK1" localSheetId="32">'HS SS overview'!$E$5</definedName>
    <definedName name="OLE_LINK1" localSheetId="10">'IA overview'!$E$5</definedName>
    <definedName name="OLE_LINK1" localSheetId="61">'ICT overview'!$E$5</definedName>
    <definedName name="OLE_LINK1" localSheetId="14">'IDP overview'!$E$5</definedName>
    <definedName name="OLE_LINK1" localSheetId="42">'INFRA overview'!$E$5</definedName>
    <definedName name="OLE_LINK1" localSheetId="69">'Infra Planing overview'!$E$5</definedName>
    <definedName name="OLE_LINK1" localSheetId="53">'Landfill Overview'!$E$5</definedName>
    <definedName name="OLE_LINK1" localSheetId="59">'LEGAL overview'!$E$5</definedName>
    <definedName name="OLE_LINK1" localSheetId="67">'LOCAL Eco DEV Overview'!$E$5</definedName>
    <definedName name="OLE_LINK1" localSheetId="16">'MARKETING overview '!$E$5</definedName>
    <definedName name="OLE_LINK1" localSheetId="12">'MMs OFFICE overview'!$E$5</definedName>
    <definedName name="OLE_LINK1" localSheetId="7">'Organizational overview'!$C$5</definedName>
    <definedName name="OLE_LINK1" localSheetId="47">'PMU overview '!$E$5</definedName>
    <definedName name="OLE_LINK1" localSheetId="38">'PS DM overview'!$E$5</definedName>
    <definedName name="OLE_LINK1" localSheetId="24">'REV MGT overview'!$E$5</definedName>
    <definedName name="OLE_LINK1" localSheetId="51">'ROADS overview'!$E$5</definedName>
    <definedName name="OLE_LINK1" localSheetId="27">SCM!#REF!</definedName>
    <definedName name="OLE_LINK1" localSheetId="26">'SCM overview'!$E$5</definedName>
    <definedName name="OLE_LINK1" localSheetId="57">'SOUND GOV overview'!$E$5</definedName>
    <definedName name="OLE_LINK1" localSheetId="43">'WATER overview'!$E$5</definedName>
    <definedName name="_xlnm.Print_Area" localSheetId="31">ABM!$A$1:$X$23</definedName>
    <definedName name="_xlnm.Print_Area" localSheetId="30">'ABM overview'!$B$1:$P$47</definedName>
    <definedName name="_xlnm.Print_Area" localSheetId="0">'ANNEX A'!$A$1:$N$22</definedName>
    <definedName name="_xlnm.Print_Area" localSheetId="1">'ANNEX B'!$A$1:$N$9</definedName>
    <definedName name="_xlnm.Print_Area" localSheetId="2">'ANNEX C'!$A$1:$N$25</definedName>
    <definedName name="_xlnm.Print_Area" localSheetId="3">'ANNEX D'!$A$1:$N$9</definedName>
    <definedName name="_xlnm.Print_Area" localSheetId="5">'ANNEXURE 1'!$A$1:$K$36</definedName>
    <definedName name="_xlnm.Print_Area" localSheetId="21">'Budget &amp; Treasury '!$A$1:$X$30</definedName>
    <definedName name="_xlnm.Print_Area" localSheetId="20">'BUDGET overview'!$A$1:$P$46</definedName>
    <definedName name="_xlnm.Print_Area" localSheetId="8">'CBU COVER'!$A$1:$K$36</definedName>
    <definedName name="_xlnm.Print_Area" localSheetId="9">'CBU overview '!$A$1:$P$39</definedName>
    <definedName name="_xlnm.Print_Area" localSheetId="34">'Comm DEv overview'!$A$1:$P$67</definedName>
    <definedName name="_xlnm.Print_Area" localSheetId="28">'COMM SERV COVER'!$A$1:$K$36</definedName>
    <definedName name="_xlnm.Print_Area" localSheetId="29">'COMM SERV overview  '!$A$1:$P$65</definedName>
    <definedName name="_xlnm.Print_Area" localSheetId="35">'Community Development '!$A$1:$X$55</definedName>
    <definedName name="_xlnm.Print_Area" localSheetId="4">'COMPULSORY INDICATORS'!$A$1:$P$26</definedName>
    <definedName name="_xlnm.Print_Area" localSheetId="6">'CONTENTS PAGE'!$A$1:$K$70</definedName>
    <definedName name="_xlnm.Print_Area" localSheetId="55">'CORP SERV COVER'!$A$1:$K$36</definedName>
    <definedName name="_xlnm.Print_Area" localSheetId="56">'CORP SERV overview'!$B$1:$P$38</definedName>
    <definedName name="_xlnm.Print_Area" localSheetId="65">'ECON DEV COVER'!$A$1:$K$36</definedName>
    <definedName name="_xlnm.Print_Area" localSheetId="66">'Econ Dev Overview'!$A$1:$P$41</definedName>
    <definedName name="_xlnm.Print_Area" localSheetId="45">'ELEC overview'!$A$1:$P$68</definedName>
    <definedName name="_xlnm.Print_Area" localSheetId="46">'Electricty '!$A$1:$X$29</definedName>
    <definedName name="_xlnm.Print_Area" localSheetId="22">'EXP MGT overview'!$A$1:$P$46</definedName>
    <definedName name="_xlnm.Print_Area" localSheetId="23">'Expenditure '!$A$1:$X$25</definedName>
    <definedName name="_xlnm.Print_Area" localSheetId="18">'FINANCE COVER'!$A$1:$K$36</definedName>
    <definedName name="_xlnm.Print_Area" localSheetId="19">'FINANCE overview  '!$A$1:$P$46</definedName>
    <definedName name="_xlnm.Print_Area" localSheetId="50">'Fleet '!$A$1:$X$19</definedName>
    <definedName name="_xlnm.Print_Area" localSheetId="49">'Fleet Overview'!$A$1:$P$38</definedName>
    <definedName name="_xlnm.Print_Area" localSheetId="71">'Gedi overview '!$B$1:$P$41</definedName>
    <definedName name="_xlnm.Print_Area" localSheetId="72">'GEDI, EH, Plan &amp; Lic '!$A$1:$X$22</definedName>
    <definedName name="_xlnm.Print_Area" localSheetId="33">'Health &amp; Social Serv '!$A$1:$X$53</definedName>
    <definedName name="_xlnm.Print_Area" localSheetId="64">'HRM, OD, SD, OH'!$A$1:$X$52</definedName>
    <definedName name="_xlnm.Print_Area" localSheetId="63">'HRM, OH, SD, OD overview'!$A$1:$Q$41</definedName>
    <definedName name="_xlnm.Print_Area" localSheetId="32">'HS SS overview'!$B$1:$P$46</definedName>
    <definedName name="_xlnm.Print_Area" localSheetId="10">'IA overview'!$A$1:$P$41</definedName>
    <definedName name="_xlnm.Print_Area" localSheetId="62">ICT!$A$1:$X$30</definedName>
    <definedName name="_xlnm.Print_Area" localSheetId="61">'ICT overview'!$A$1:$P$43</definedName>
    <definedName name="_xlnm.Print_Area" localSheetId="15">IDP!$A$1:$X$27</definedName>
    <definedName name="_xlnm.Print_Area" localSheetId="14">'IDP overview'!$A$1:$P$41</definedName>
    <definedName name="_xlnm.Print_Area" localSheetId="41">'INFRA COVER'!$A$1:$K$36</definedName>
    <definedName name="_xlnm.Print_Area" localSheetId="42">'INFRA overview'!$A$1:$P$68</definedName>
    <definedName name="_xlnm.Print_Area" localSheetId="70">'Infra Plan &amp; Survey'!$A$1:$X$45</definedName>
    <definedName name="_xlnm.Print_Area" localSheetId="69">'Infra Planing overview'!$B$1:$P$41</definedName>
    <definedName name="_xlnm.Print_Area" localSheetId="11">'Internal Audit  '!$A$1:$X$23</definedName>
    <definedName name="_xlnm.Print_Area" localSheetId="54">Landfill!$A$1:$X$23</definedName>
    <definedName name="_xlnm.Print_Area" localSheetId="53">'Landfill Overview'!$A$1:$P$47</definedName>
    <definedName name="_xlnm.Print_Area" localSheetId="40">'Landfill site'!$A$1:$Q$9</definedName>
    <definedName name="_xlnm.Print_Area" localSheetId="59">'LEGAL overview'!$A$1:$P$41</definedName>
    <definedName name="_xlnm.Print_Area" localSheetId="60">'Legal Services'!$A$1:$X$13</definedName>
    <definedName name="_xlnm.Print_Area" localSheetId="67">'LOCAL Eco DEV Overview'!$A$1:$P$47</definedName>
    <definedName name="_xlnm.Print_Area" localSheetId="68">'Local Economic Development '!$A$1:$X$31</definedName>
    <definedName name="_xlnm.Print_Area" localSheetId="17">'MARKETING '!$A$1:$X$19</definedName>
    <definedName name="_xlnm.Print_Area" localSheetId="16">'MARKETING overview '!$A$1:$P$46</definedName>
    <definedName name="_xlnm.Print_Area" localSheetId="12">'MMs OFFICE overview'!$A$1:$P$46</definedName>
    <definedName name="_xlnm.Print_Area" localSheetId="13">'OFFICE OF THE MM'!$A$1:$X$79</definedName>
    <definedName name="_xlnm.Print_Area" localSheetId="7">'Organizational overview'!$A$1:$H$75</definedName>
    <definedName name="_xlnm.Print_Area" localSheetId="36">Parks!$A$1:$Q$37</definedName>
    <definedName name="_xlnm.Print_Area" localSheetId="48">PMU!$A$1:$X$14</definedName>
    <definedName name="_xlnm.Print_Area" localSheetId="47">'PMU overview '!$A$1:$P$44</definedName>
    <definedName name="_xlnm.Print_Area" localSheetId="38">'PS DM overview'!$A$1:$P$39</definedName>
    <definedName name="_xlnm.Print_Area" localSheetId="39">'Public Safety Enf &amp; Dis Mng '!$A$1:$X$34</definedName>
    <definedName name="_xlnm.Print_Area" localSheetId="24">'REV MGT overview'!$A$1:$P$46</definedName>
    <definedName name="_xlnm.Print_Area" localSheetId="25">'Revenue '!$A$1:$X$30</definedName>
    <definedName name="_xlnm.Print_Area" localSheetId="52">'Roads &amp; Stormwater '!$A$1:$X$71</definedName>
    <definedName name="_xlnm.Print_Area" localSheetId="51">'ROADS overview'!$A$1:$P$46</definedName>
    <definedName name="_xlnm.Print_Area" localSheetId="27">SCM!$A$1:$X$23</definedName>
    <definedName name="_xlnm.Print_Area" localSheetId="26">'SCM overview'!$A$1:$P$46</definedName>
    <definedName name="_xlnm.Print_Area" localSheetId="74">Sheet5!$A$1:$M$379</definedName>
    <definedName name="_xlnm.Print_Area" localSheetId="75">Sheet6!$A$1:$I$480</definedName>
    <definedName name="_xlnm.Print_Area" localSheetId="57">'SOUND GOV overview'!$A$1:$P$41</definedName>
    <definedName name="_xlnm.Print_Area" localSheetId="58">'Sound Governance '!$A$1:$X$35</definedName>
    <definedName name="_xlnm.Print_Area" localSheetId="37">'Waste Management'!$A$1:$Q$25</definedName>
    <definedName name="_xlnm.Print_Area" localSheetId="44">'Water &amp; Sanitation '!$A$1:$X$35</definedName>
    <definedName name="_xlnm.Print_Area" localSheetId="43">'WATER overview'!$A$1:$P$48</definedName>
    <definedName name="_xlnm.Print_Titles" localSheetId="31">ABM!$5:$7</definedName>
    <definedName name="_xlnm.Print_Titles" localSheetId="21">'Budget &amp; Treasury '!$5:$7</definedName>
    <definedName name="_xlnm.Print_Titles" localSheetId="35">'Community Development '!$5:$7</definedName>
    <definedName name="_xlnm.Print_Titles" localSheetId="4">'COMPULSORY INDICATORS'!$5:$8</definedName>
    <definedName name="_xlnm.Print_Titles" localSheetId="46">'Electricty '!$5:$7</definedName>
    <definedName name="_xlnm.Print_Titles" localSheetId="23">'Expenditure '!$5:$7</definedName>
    <definedName name="_xlnm.Print_Titles" localSheetId="72">'GEDI, EH, Plan &amp; Lic '!$6:$8</definedName>
    <definedName name="_xlnm.Print_Titles" localSheetId="33">'Health &amp; Social Serv '!$5:$7</definedName>
    <definedName name="_xlnm.Print_Titles" localSheetId="64">'HRM, OD, SD, OH'!$5:$7</definedName>
    <definedName name="_xlnm.Print_Titles" localSheetId="62">ICT!$5:$7</definedName>
    <definedName name="_xlnm.Print_Titles" localSheetId="15">IDP!$5:$7</definedName>
    <definedName name="_xlnm.Print_Titles" localSheetId="70">'Infra Plan &amp; Survey'!$5:$7</definedName>
    <definedName name="_xlnm.Print_Titles" localSheetId="11">'Internal Audit  '!$5:$7</definedName>
    <definedName name="_xlnm.Print_Titles" localSheetId="54">Landfill!$5:$7</definedName>
    <definedName name="_xlnm.Print_Titles" localSheetId="40">'Landfill site'!$5:$7</definedName>
    <definedName name="_xlnm.Print_Titles" localSheetId="60">'Legal Services'!$5:$7</definedName>
    <definedName name="_xlnm.Print_Titles" localSheetId="68">'Local Economic Development '!$5:$7</definedName>
    <definedName name="_xlnm.Print_Titles" localSheetId="17">'MARKETING '!$5:$7</definedName>
    <definedName name="_xlnm.Print_Titles" localSheetId="13">'OFFICE OF THE MM'!$5:$7</definedName>
    <definedName name="_xlnm.Print_Titles" localSheetId="36">Parks!$5:$7</definedName>
    <definedName name="_xlnm.Print_Titles" localSheetId="48">PMU!$4:$6</definedName>
    <definedName name="_xlnm.Print_Titles" localSheetId="39">'Public Safety Enf &amp; Dis Mng '!$6:$8</definedName>
    <definedName name="_xlnm.Print_Titles" localSheetId="25">'Revenue '!$5:$7</definedName>
    <definedName name="_xlnm.Print_Titles" localSheetId="52">'Roads &amp; Stormwater '!$5:$7</definedName>
    <definedName name="_xlnm.Print_Titles" localSheetId="27">SCM!$5:$7</definedName>
    <definedName name="_xlnm.Print_Titles" localSheetId="58">'Sound Governance '!$5:$7</definedName>
    <definedName name="_xlnm.Print_Titles" localSheetId="37">'Waste Management'!$5:$7</definedName>
    <definedName name="_xlnm.Print_Titles" localSheetId="44">'Water &amp; Sanitation '!$5:$7</definedName>
    <definedName name="ROLE_LG" localSheetId="30">#REF!</definedName>
    <definedName name="ROLE_LG" localSheetId="5">#REF!</definedName>
    <definedName name="ROLE_LG" localSheetId="20">#REF!</definedName>
    <definedName name="ROLE_LG" localSheetId="8">#REF!</definedName>
    <definedName name="ROLE_LG" localSheetId="9">#REF!</definedName>
    <definedName name="ROLE_LG" localSheetId="34">#REF!</definedName>
    <definedName name="ROLE_LG" localSheetId="28">#REF!</definedName>
    <definedName name="ROLE_LG" localSheetId="29">#REF!</definedName>
    <definedName name="ROLE_LG" localSheetId="4">#REF!</definedName>
    <definedName name="ROLE_LG" localSheetId="6">#REF!</definedName>
    <definedName name="ROLE_LG" localSheetId="55">#REF!</definedName>
    <definedName name="ROLE_LG" localSheetId="56">#REF!</definedName>
    <definedName name="ROLE_LG" localSheetId="65">#REF!</definedName>
    <definedName name="ROLE_LG" localSheetId="66">#REF!</definedName>
    <definedName name="ROLE_LG" localSheetId="45">#REF!</definedName>
    <definedName name="ROLE_LG" localSheetId="22">#REF!</definedName>
    <definedName name="ROLE_LG" localSheetId="18">#REF!</definedName>
    <definedName name="ROLE_LG" localSheetId="19">#REF!</definedName>
    <definedName name="ROLE_LG" localSheetId="49">#REF!</definedName>
    <definedName name="ROLE_LG" localSheetId="71">#REF!</definedName>
    <definedName name="ROLE_LG" localSheetId="72">#REF!</definedName>
    <definedName name="ROLE_LG" localSheetId="63">#REF!</definedName>
    <definedName name="ROLE_LG" localSheetId="32">#REF!</definedName>
    <definedName name="ROLE_LG" localSheetId="10">#REF!</definedName>
    <definedName name="ROLE_LG" localSheetId="61">#REF!</definedName>
    <definedName name="ROLE_LG" localSheetId="14">#REF!</definedName>
    <definedName name="ROLE_LG" localSheetId="41">#REF!</definedName>
    <definedName name="ROLE_LG" localSheetId="42">#REF!</definedName>
    <definedName name="ROLE_LG" localSheetId="69">#REF!</definedName>
    <definedName name="ROLE_LG" localSheetId="54">#REF!</definedName>
    <definedName name="ROLE_LG" localSheetId="53">#REF!</definedName>
    <definedName name="ROLE_LG" localSheetId="40">#REF!</definedName>
    <definedName name="ROLE_LG" localSheetId="59">#REF!</definedName>
    <definedName name="ROLE_LG" localSheetId="67">#REF!</definedName>
    <definedName name="ROLE_LG" localSheetId="16">#REF!</definedName>
    <definedName name="ROLE_LG" localSheetId="12">#REF!</definedName>
    <definedName name="ROLE_LG" localSheetId="7">#REF!</definedName>
    <definedName name="ROLE_LG" localSheetId="48">#REF!</definedName>
    <definedName name="ROLE_LG" localSheetId="47">#REF!</definedName>
    <definedName name="ROLE_LG" localSheetId="38">#REF!</definedName>
    <definedName name="ROLE_LG" localSheetId="24">#REF!</definedName>
    <definedName name="ROLE_LG" localSheetId="51">#REF!</definedName>
    <definedName name="ROLE_LG" localSheetId="26">#REF!</definedName>
    <definedName name="ROLE_LG" localSheetId="73">#REF!</definedName>
    <definedName name="ROLE_LG" localSheetId="74">#REF!</definedName>
    <definedName name="ROLE_LG" localSheetId="75">#REF!</definedName>
    <definedName name="ROLE_LG" localSheetId="57">#REF!</definedName>
    <definedName name="ROLE_LG" localSheetId="43">#REF!</definedName>
    <definedName name="ROLE_LG">#REF!</definedName>
    <definedName name="STRATOBJ" localSheetId="30">#REF!</definedName>
    <definedName name="STRATOBJ" localSheetId="5">#REF!</definedName>
    <definedName name="STRATOBJ" localSheetId="20">#REF!</definedName>
    <definedName name="STRATOBJ" localSheetId="8">#REF!</definedName>
    <definedName name="STRATOBJ" localSheetId="9">#REF!</definedName>
    <definedName name="STRATOBJ" localSheetId="34">#REF!</definedName>
    <definedName name="STRATOBJ" localSheetId="28">#REF!</definedName>
    <definedName name="STRATOBJ" localSheetId="29">#REF!</definedName>
    <definedName name="STRATOBJ" localSheetId="4">#REF!</definedName>
    <definedName name="STRATOBJ" localSheetId="6">#REF!</definedName>
    <definedName name="STRATOBJ" localSheetId="55">#REF!</definedName>
    <definedName name="STRATOBJ" localSheetId="56">#REF!</definedName>
    <definedName name="STRATOBJ" localSheetId="65">#REF!</definedName>
    <definedName name="STRATOBJ" localSheetId="66">#REF!</definedName>
    <definedName name="STRATOBJ" localSheetId="45">#REF!</definedName>
    <definedName name="STRATOBJ" localSheetId="22">#REF!</definedName>
    <definedName name="STRATOBJ" localSheetId="18">#REF!</definedName>
    <definedName name="STRATOBJ" localSheetId="19">#REF!</definedName>
    <definedName name="STRATOBJ" localSheetId="49">#REF!</definedName>
    <definedName name="STRATOBJ" localSheetId="71">#REF!</definedName>
    <definedName name="STRATOBJ" localSheetId="72">#REF!</definedName>
    <definedName name="STRATOBJ" localSheetId="63">#REF!</definedName>
    <definedName name="STRATOBJ" localSheetId="32">#REF!</definedName>
    <definedName name="STRATOBJ" localSheetId="10">#REF!</definedName>
    <definedName name="STRATOBJ" localSheetId="61">#REF!</definedName>
    <definedName name="STRATOBJ" localSheetId="14">#REF!</definedName>
    <definedName name="STRATOBJ" localSheetId="41">#REF!</definedName>
    <definedName name="STRATOBJ" localSheetId="42">#REF!</definedName>
    <definedName name="STRATOBJ" localSheetId="69">#REF!</definedName>
    <definedName name="STRATOBJ" localSheetId="54">#REF!</definedName>
    <definedName name="STRATOBJ" localSheetId="53">#REF!</definedName>
    <definedName name="STRATOBJ" localSheetId="40">#REF!</definedName>
    <definedName name="STRATOBJ" localSheetId="59">#REF!</definedName>
    <definedName name="STRATOBJ" localSheetId="67">#REF!</definedName>
    <definedName name="STRATOBJ" localSheetId="16">#REF!</definedName>
    <definedName name="STRATOBJ" localSheetId="12">#REF!</definedName>
    <definedName name="STRATOBJ" localSheetId="7">#REF!</definedName>
    <definedName name="STRATOBJ" localSheetId="48">#REF!</definedName>
    <definedName name="STRATOBJ" localSheetId="47">#REF!</definedName>
    <definedName name="STRATOBJ" localSheetId="38">#REF!</definedName>
    <definedName name="STRATOBJ" localSheetId="24">#REF!</definedName>
    <definedName name="STRATOBJ" localSheetId="51">#REF!</definedName>
    <definedName name="STRATOBJ" localSheetId="26">#REF!</definedName>
    <definedName name="STRATOBJ" localSheetId="73">#REF!</definedName>
    <definedName name="STRATOBJ" localSheetId="74">#REF!</definedName>
    <definedName name="STRATOBJ" localSheetId="75">#REF!</definedName>
    <definedName name="STRATOBJ" localSheetId="57">#REF!</definedName>
    <definedName name="STRATOBJ" localSheetId="43">#REF!</definedName>
    <definedName name="STRATOBJ">#REF!</definedName>
  </definedNames>
  <calcPr calcId="145621"/>
</workbook>
</file>

<file path=xl/calcChain.xml><?xml version="1.0" encoding="utf-8"?>
<calcChain xmlns="http://schemas.openxmlformats.org/spreadsheetml/2006/main">
  <c r="A2" i="53" l="1"/>
  <c r="N3" i="53"/>
  <c r="A5" i="53"/>
  <c r="A6" i="53"/>
  <c r="N6" i="53"/>
  <c r="K6" i="53" s="1"/>
  <c r="K9" i="53" s="1"/>
  <c r="A7" i="53"/>
  <c r="M7" i="53"/>
  <c r="A8" i="53"/>
  <c r="B9" i="53"/>
  <c r="C9" i="53"/>
  <c r="D9" i="53"/>
  <c r="E9" i="53"/>
  <c r="F9" i="53"/>
  <c r="G9" i="53"/>
  <c r="H9" i="53"/>
  <c r="I9" i="53"/>
  <c r="A2" i="52"/>
  <c r="N3" i="52"/>
  <c r="A4" i="52"/>
  <c r="A5" i="52"/>
  <c r="B5" i="52"/>
  <c r="C5" i="52"/>
  <c r="C25" i="52" s="1"/>
  <c r="D5" i="52"/>
  <c r="E5" i="52"/>
  <c r="F5" i="52"/>
  <c r="G5" i="52"/>
  <c r="H5" i="52"/>
  <c r="I5" i="52"/>
  <c r="J5" i="52"/>
  <c r="K5" i="52"/>
  <c r="L5" i="52"/>
  <c r="M5" i="52"/>
  <c r="A6" i="52"/>
  <c r="N6" i="52"/>
  <c r="A7" i="52"/>
  <c r="N7" i="52"/>
  <c r="A8" i="52"/>
  <c r="N8" i="52"/>
  <c r="A9" i="52"/>
  <c r="B9" i="52"/>
  <c r="C9" i="52"/>
  <c r="D9" i="52"/>
  <c r="E9" i="52"/>
  <c r="F9" i="52"/>
  <c r="G9" i="52"/>
  <c r="H9" i="52"/>
  <c r="I9" i="52"/>
  <c r="J9" i="52"/>
  <c r="K9" i="52"/>
  <c r="L9" i="52"/>
  <c r="M9" i="52"/>
  <c r="A10" i="52"/>
  <c r="N10" i="52"/>
  <c r="A11" i="52"/>
  <c r="N11" i="52"/>
  <c r="A12" i="52"/>
  <c r="N12" i="52"/>
  <c r="A13" i="52"/>
  <c r="N13" i="52"/>
  <c r="A14" i="52"/>
  <c r="N14" i="52"/>
  <c r="A15" i="52"/>
  <c r="B15" i="52"/>
  <c r="C15" i="52"/>
  <c r="D15" i="52"/>
  <c r="E15" i="52"/>
  <c r="F15" i="52"/>
  <c r="G15" i="52"/>
  <c r="H15" i="52"/>
  <c r="I15" i="52"/>
  <c r="J15" i="52"/>
  <c r="K15" i="52"/>
  <c r="L15" i="52"/>
  <c r="M15" i="52"/>
  <c r="A16" i="52"/>
  <c r="A17" i="52"/>
  <c r="A18" i="52"/>
  <c r="A19" i="52"/>
  <c r="B19" i="52"/>
  <c r="C19" i="52"/>
  <c r="D19" i="52"/>
  <c r="E19" i="52"/>
  <c r="F19" i="52"/>
  <c r="G19" i="52"/>
  <c r="H19" i="52"/>
  <c r="I19" i="52"/>
  <c r="J19" i="52"/>
  <c r="K19" i="52"/>
  <c r="L19" i="52"/>
  <c r="M19" i="52"/>
  <c r="A20" i="52"/>
  <c r="A21" i="52"/>
  <c r="A22" i="52"/>
  <c r="A23" i="52"/>
  <c r="A24" i="52"/>
  <c r="A25" i="52"/>
  <c r="A2" i="51"/>
  <c r="N3" i="51"/>
  <c r="A4" i="51"/>
  <c r="A5" i="51"/>
  <c r="A6" i="51"/>
  <c r="A7" i="51"/>
  <c r="A8" i="51"/>
  <c r="A9" i="51"/>
  <c r="B9" i="51"/>
  <c r="C9" i="51"/>
  <c r="D9" i="51"/>
  <c r="E9" i="51"/>
  <c r="F9" i="51"/>
  <c r="G9" i="51"/>
  <c r="H9" i="51"/>
  <c r="I9" i="51"/>
  <c r="J9" i="51"/>
  <c r="K9" i="51"/>
  <c r="L9" i="51"/>
  <c r="M9" i="51"/>
  <c r="N9" i="51"/>
  <c r="B18" i="51"/>
  <c r="A2" i="50"/>
  <c r="N3" i="50"/>
  <c r="A22" i="50"/>
  <c r="B22" i="50"/>
  <c r="C22" i="50"/>
  <c r="D22" i="50"/>
  <c r="E22" i="50"/>
  <c r="F22" i="50"/>
  <c r="G22" i="50"/>
  <c r="H22" i="50"/>
  <c r="I22" i="50"/>
  <c r="J22" i="50"/>
  <c r="K22" i="50"/>
  <c r="L22" i="50"/>
  <c r="M22" i="50"/>
  <c r="N22" i="50"/>
  <c r="H25" i="52" l="1"/>
  <c r="K25" i="52"/>
  <c r="G25" i="52"/>
  <c r="L25" i="52"/>
  <c r="D25" i="52"/>
  <c r="J6" i="53"/>
  <c r="J9" i="53" s="1"/>
  <c r="B25" i="52"/>
  <c r="N9" i="52"/>
  <c r="N19" i="52"/>
  <c r="J25" i="52"/>
  <c r="F25" i="52"/>
  <c r="N15" i="52"/>
  <c r="M25" i="52"/>
  <c r="I25" i="52"/>
  <c r="E25" i="52"/>
  <c r="N5" i="52"/>
  <c r="N25" i="52" s="1"/>
  <c r="L6" i="53"/>
  <c r="L9" i="53" s="1"/>
  <c r="N9" i="53"/>
  <c r="M6" i="53" l="1"/>
  <c r="M9" i="53" s="1"/>
</calcChain>
</file>

<file path=xl/comments1.xml><?xml version="1.0" encoding="utf-8"?>
<comments xmlns="http://schemas.openxmlformats.org/spreadsheetml/2006/main">
  <authors>
    <author>Brenden Sivparsad</author>
  </authors>
  <commentList>
    <comment ref="M28" authorId="0">
      <text>
        <r>
          <rPr>
            <b/>
            <sz val="9"/>
            <color indexed="81"/>
            <rFont val="Tahoma"/>
            <family val="2"/>
          </rPr>
          <t>Brenden Sivparsad:</t>
        </r>
        <r>
          <rPr>
            <sz val="9"/>
            <color indexed="81"/>
            <rFont val="Tahoma"/>
            <family val="2"/>
          </rPr>
          <t xml:space="preserve">
the word from was chenged to "to"</t>
        </r>
      </text>
    </comment>
    <comment ref="N28" authorId="0">
      <text>
        <r>
          <rPr>
            <b/>
            <sz val="9"/>
            <color indexed="81"/>
            <rFont val="Tahoma"/>
            <family val="2"/>
          </rPr>
          <t>Brenden Sivparsad:</t>
        </r>
        <r>
          <rPr>
            <sz val="9"/>
            <color indexed="81"/>
            <rFont val="Tahoma"/>
            <family val="2"/>
          </rPr>
          <t xml:space="preserve">
the word from was chenged to "to"</t>
        </r>
      </text>
    </comment>
  </commentList>
</comments>
</file>

<file path=xl/sharedStrings.xml><?xml version="1.0" encoding="utf-8"?>
<sst xmlns="http://schemas.openxmlformats.org/spreadsheetml/2006/main" count="15097" uniqueCount="3459">
  <si>
    <t>NATIONAL KPA</t>
  </si>
  <si>
    <t>OPEX</t>
  </si>
  <si>
    <t>SERVICE DELIVERY &amp; BUDGET IMPLEMENTATION PLAN 2012/2013</t>
  </si>
  <si>
    <t>IDP REF.</t>
  </si>
  <si>
    <t>PROGRAMME</t>
  </si>
  <si>
    <t>PROJECT</t>
  </si>
  <si>
    <t>WARD</t>
  </si>
  <si>
    <t>BASELINE/STATUS QUO</t>
  </si>
  <si>
    <t>ANNUAL KPI: OUTPUT</t>
  </si>
  <si>
    <t>ANNUAL BUDGET INFORMATION</t>
  </si>
  <si>
    <t>PERFORMANCE TARGET &amp; PROJECTED BUDGET PER QUARTER</t>
  </si>
  <si>
    <t>CAPEX</t>
  </si>
  <si>
    <t>REV.</t>
  </si>
  <si>
    <t>FUNDINGSOURCE</t>
  </si>
  <si>
    <t>Q1</t>
  </si>
  <si>
    <t>Q2</t>
  </si>
  <si>
    <t>Q3</t>
  </si>
  <si>
    <t>Q4</t>
  </si>
  <si>
    <t>VOTE</t>
  </si>
  <si>
    <t>SDBIP REF.</t>
  </si>
  <si>
    <t>KPI MEASURE</t>
  </si>
  <si>
    <t>SDBIP</t>
  </si>
  <si>
    <t>Council</t>
  </si>
  <si>
    <t>All Wards</t>
  </si>
  <si>
    <t>Municipal Transformation &amp; Institutional Development</t>
  </si>
  <si>
    <t>N/A</t>
  </si>
  <si>
    <t>Completed Annual Performance Report submitted to the Auditor General by 31st August 2012</t>
  </si>
  <si>
    <t xml:space="preserve">S57 Managers Annual Performance agreements made public within 14 days after the approval of the SDBIP </t>
  </si>
  <si>
    <t>Annual Report tabled in Council by the 31st January 2013</t>
  </si>
  <si>
    <t>Oversight Report</t>
  </si>
  <si>
    <t>Oversight Report tabled and adopted by Council by the 31st March 2013</t>
  </si>
  <si>
    <t>Date</t>
  </si>
  <si>
    <t>Approved SDBIP 2012 / 2013 made public within 14 days after the approval of the Mayor - Placed on Muncipal Website</t>
  </si>
  <si>
    <t>Number</t>
  </si>
  <si>
    <t>Annual performance report</t>
  </si>
  <si>
    <t>Mid-year performance review</t>
  </si>
  <si>
    <t>Performance Agreements</t>
  </si>
  <si>
    <t>Annual report</t>
  </si>
  <si>
    <t>Automation of Performance Management System</t>
  </si>
  <si>
    <t xml:space="preserve">PMS Policy </t>
  </si>
  <si>
    <t xml:space="preserve">100 % implementation of approved Annual Performance Management Policy Framework </t>
  </si>
  <si>
    <t>Reporting template (SDBIP) Automated &amp; available online via Council’s Intranet</t>
  </si>
  <si>
    <t>Good Governance and Public Participation</t>
  </si>
  <si>
    <t>Legislation, Policies and Collective Agreements</t>
  </si>
  <si>
    <t>Nil</t>
  </si>
  <si>
    <t>Nil Required</t>
  </si>
  <si>
    <t>Draft Policy</t>
  </si>
  <si>
    <t>None</t>
  </si>
  <si>
    <t>Human Resources Management</t>
  </si>
  <si>
    <t>2008 Re-aligned Structure</t>
  </si>
  <si>
    <t xml:space="preserve">Staff Service Charter (HR) </t>
  </si>
  <si>
    <t xml:space="preserve">Industrial Action Strategy </t>
  </si>
  <si>
    <t>%</t>
  </si>
  <si>
    <t xml:space="preserve"> Recruitment and selection strategy</t>
  </si>
  <si>
    <t>Internal</t>
  </si>
  <si>
    <t>Skills Development</t>
  </si>
  <si>
    <t>Implement Workplace Skills Plan</t>
  </si>
  <si>
    <t>30 % of 2011/ 2012 WSP Implemented</t>
  </si>
  <si>
    <t>100% implementation of 2012/ 2013 WSP</t>
  </si>
  <si>
    <t>Percentage</t>
  </si>
  <si>
    <t>Develop 2013/ 2014 Workplace Skills Plan</t>
  </si>
  <si>
    <t xml:space="preserve">2012/ 2013 Work Place Skills Plan </t>
  </si>
  <si>
    <t>Adopted Workplace Skills Plan</t>
  </si>
  <si>
    <t>SETA</t>
  </si>
  <si>
    <t>Provision of Learnership</t>
  </si>
  <si>
    <t>All</t>
  </si>
  <si>
    <t>Provision of Skills Programmes for Community Members</t>
  </si>
  <si>
    <t>All –1 per Zone</t>
  </si>
  <si>
    <t>4 Skills Programme</t>
  </si>
  <si>
    <t>20 Trained Councillors</t>
  </si>
  <si>
    <t>32 Interns</t>
  </si>
  <si>
    <t>7 External Bursaries Awarded</t>
  </si>
  <si>
    <t>Institutional Development and Transformation</t>
  </si>
  <si>
    <t>Occupational Health and Safety</t>
  </si>
  <si>
    <t xml:space="preserve">Occupational Health awareness events </t>
  </si>
  <si>
    <t>2 Occupational Health Events 2011/2012</t>
  </si>
  <si>
    <t xml:space="preserve">2 Occupational  Health awareness events </t>
  </si>
  <si>
    <t xml:space="preserve">Risk employee medicals </t>
  </si>
  <si>
    <t xml:space="preserve">100% Risk Employee Database </t>
  </si>
  <si>
    <t>Risk Assessments of work environments</t>
  </si>
  <si>
    <t>Organisational Development</t>
  </si>
  <si>
    <t>Conduct climate survey in order to determine baseline</t>
  </si>
  <si>
    <t>Climate Survey 2007</t>
  </si>
  <si>
    <t>Climate survey Outcomes Report 30/03/2012</t>
  </si>
  <si>
    <t xml:space="preserve">Process Mapping </t>
  </si>
  <si>
    <t>No Written Processes</t>
  </si>
  <si>
    <t xml:space="preserve">Approved Process Manuals (4) </t>
  </si>
  <si>
    <t>Team Building</t>
  </si>
  <si>
    <t>Team Building for Senior Managers 28/02/2013</t>
  </si>
  <si>
    <t>Basic service delivery</t>
  </si>
  <si>
    <t>Electrification</t>
  </si>
  <si>
    <t>DOE</t>
  </si>
  <si>
    <t>Design completed</t>
  </si>
  <si>
    <t>High mast lights</t>
  </si>
  <si>
    <t>20 high mast lights installed</t>
  </si>
  <si>
    <t xml:space="preserve">Electricity Maintenance </t>
  </si>
  <si>
    <t>Mini sub-stations</t>
  </si>
  <si>
    <t>obsolete equipment</t>
  </si>
  <si>
    <t>Pole mounted transformers</t>
  </si>
  <si>
    <t>Switchgear</t>
  </si>
  <si>
    <t>Streetlights</t>
  </si>
  <si>
    <t>Obsolete</t>
  </si>
  <si>
    <t>Electricity Maintenance Plan</t>
  </si>
  <si>
    <t>Adopt maintenance plan by 30/06/2013</t>
  </si>
  <si>
    <t xml:space="preserve">Climate change </t>
  </si>
  <si>
    <t xml:space="preserve">Ecosystem Services Plan </t>
  </si>
  <si>
    <t>Cost containment strategy</t>
  </si>
  <si>
    <t>Payment of all invoices within 30 days</t>
  </si>
  <si>
    <t>Management of expenditure</t>
  </si>
  <si>
    <t>Management of General insurance fund</t>
  </si>
  <si>
    <t>Management of claims by ensuring that all claims honoured are valid</t>
  </si>
  <si>
    <t>Prepare monthly reports on insurance claims to Council</t>
  </si>
  <si>
    <t>Monthly reports are prepared and presented</t>
  </si>
  <si>
    <t>Operationalisation of the insurance bank account</t>
  </si>
  <si>
    <t>Bank account not utilised</t>
  </si>
  <si>
    <t>All receipts of insurance and payments go through the insurance bank account</t>
  </si>
  <si>
    <t>Remuneration Management</t>
  </si>
  <si>
    <t>All salaries are paid on due date.  There are sufficient funds to pay salaries on a monthly basis.</t>
  </si>
  <si>
    <t>MFMA compliance</t>
  </si>
  <si>
    <t xml:space="preserve">Ensure compliance with all MFMA requirements </t>
  </si>
  <si>
    <t>Audit report for 2010-2011 with irregular expenditure, fruitless expenditure and wasteful expenditure</t>
  </si>
  <si>
    <t>Outdated financial regualations issued in 2005</t>
  </si>
  <si>
    <t>Financial Management Systems</t>
  </si>
  <si>
    <t>Financial Viability and Management</t>
  </si>
  <si>
    <t>Annual Financial Statements</t>
  </si>
  <si>
    <t>Cash flow</t>
  </si>
  <si>
    <t>Financial  Control</t>
  </si>
  <si>
    <t>NIL</t>
  </si>
  <si>
    <t>Annual   Financial   Statements</t>
  </si>
  <si>
    <t>Audit Compliance</t>
  </si>
  <si>
    <t>Basis Service Delivery</t>
  </si>
  <si>
    <t>FLEET</t>
  </si>
  <si>
    <t>Service provider contract</t>
  </si>
  <si>
    <t>Vehicle and Plant service plan</t>
  </si>
  <si>
    <t>Inadequate service plan</t>
  </si>
  <si>
    <t>internal</t>
  </si>
  <si>
    <t>Fleet Policy</t>
  </si>
  <si>
    <t>Draft fleet policy in place</t>
  </si>
  <si>
    <t>date</t>
  </si>
  <si>
    <t>Accident Review Committee</t>
  </si>
  <si>
    <t>No committee</t>
  </si>
  <si>
    <t>Tenure upgrades and anomaly rectification</t>
  </si>
  <si>
    <t>Property tenure upgrades</t>
  </si>
  <si>
    <t xml:space="preserve">Land Expropriation  </t>
  </si>
  <si>
    <t>Private Property expropriation</t>
  </si>
  <si>
    <t>DoHS / DRDLR</t>
  </si>
  <si>
    <t xml:space="preserve">HIV&amp;AIDS </t>
  </si>
  <si>
    <t>Community Counselling Course</t>
  </si>
  <si>
    <t>Number of Peer Education Training conducted</t>
  </si>
  <si>
    <t>Condom Distribution Outlets</t>
  </si>
  <si>
    <t xml:space="preserve"> Home Based Care Groups</t>
  </si>
  <si>
    <t>Number of LAC meetings conducted</t>
  </si>
  <si>
    <t>Ward AIDS Strategy</t>
  </si>
  <si>
    <t>Social and Economic Development</t>
  </si>
  <si>
    <t xml:space="preserve">Community Peer Education Training </t>
  </si>
  <si>
    <t>Basic Service Delivery</t>
  </si>
  <si>
    <t>Housing Delivery</t>
  </si>
  <si>
    <t>Edendale J2 &amp; Quarry</t>
  </si>
  <si>
    <t>DOHS</t>
  </si>
  <si>
    <t>Willowfountain: Bulwer</t>
  </si>
  <si>
    <t>Khalanyoni</t>
  </si>
  <si>
    <t>Kwa Thirty</t>
  </si>
  <si>
    <t>DOHS
and NHFC</t>
  </si>
  <si>
    <t>Edendale S - 8 Ext</t>
  </si>
  <si>
    <t>IA appointed</t>
  </si>
  <si>
    <t>Edendale S - 3 to 8</t>
  </si>
  <si>
    <t>10 &amp; 15</t>
  </si>
  <si>
    <t>Incomplete Services</t>
  </si>
  <si>
    <t>Edendale T2 &amp; T3</t>
  </si>
  <si>
    <t xml:space="preserve">Msunduzi Wirewall </t>
  </si>
  <si>
    <t>Various</t>
  </si>
  <si>
    <t>Lot 182 Snating</t>
  </si>
  <si>
    <t>Transfer of Houses</t>
  </si>
  <si>
    <t>Various Wards</t>
  </si>
  <si>
    <t>Cleaning of ablutions for Masukwane Emergency Housing Scheme</t>
  </si>
  <si>
    <t>Ablutions cleaned weekly</t>
  </si>
  <si>
    <t>CNL</t>
  </si>
  <si>
    <t xml:space="preserve">Rental Housing </t>
  </si>
  <si>
    <t>Maintenance of rental stock</t>
  </si>
  <si>
    <t>24, 33</t>
  </si>
  <si>
    <t>Transfer of Rental Stock under EEDBS Policy</t>
  </si>
  <si>
    <t>Quarterly Progress Reports</t>
  </si>
  <si>
    <t>Housing Needs</t>
  </si>
  <si>
    <t>Housing Needs Register (Waiting List)</t>
  </si>
  <si>
    <t>Inefficient operations</t>
  </si>
  <si>
    <t>265-100-1195</t>
  </si>
  <si>
    <t>Installation of Electronic Plan Approval System</t>
  </si>
  <si>
    <t>CNL / COGTA</t>
  </si>
  <si>
    <t>Municipal Transformation and Institutional Development</t>
  </si>
  <si>
    <t>Corporate Image</t>
  </si>
  <si>
    <t>Corporate Identity</t>
  </si>
  <si>
    <t>No Corporate identity.</t>
  </si>
  <si>
    <t>Adoption Date</t>
  </si>
  <si>
    <t>% Implementation</t>
  </si>
  <si>
    <t>Social and Economic Development.</t>
  </si>
  <si>
    <t>Marketing</t>
  </si>
  <si>
    <t>City Marketing Strategy</t>
  </si>
  <si>
    <t>No Marketing Strategy.</t>
  </si>
  <si>
    <t>% Implemented</t>
  </si>
  <si>
    <t>Good Governance</t>
  </si>
  <si>
    <t>Communication</t>
  </si>
  <si>
    <t>No existing Municipal Newspaper.</t>
  </si>
  <si>
    <t>Communication Strategy</t>
  </si>
  <si>
    <t>Approved Communication Strategy needing review.</t>
  </si>
  <si>
    <t>Communications Forum.</t>
  </si>
  <si>
    <t>No Forum.</t>
  </si>
  <si>
    <t>Municipal Website</t>
  </si>
  <si>
    <t>Operational but not compliant nor effective.</t>
  </si>
  <si>
    <t>100% compliant website</t>
  </si>
  <si>
    <t>Sports Programme</t>
  </si>
  <si>
    <t>Salga Games</t>
  </si>
  <si>
    <t>Annual Games</t>
  </si>
  <si>
    <t>Golden Games</t>
  </si>
  <si>
    <t>Junior Council Outreach Programme</t>
  </si>
  <si>
    <t>Back to School</t>
  </si>
  <si>
    <t>Number of schools visited</t>
  </si>
  <si>
    <t>Number of campaigns</t>
  </si>
  <si>
    <t>School Exchange</t>
  </si>
  <si>
    <t xml:space="preserve">Number of schools </t>
  </si>
  <si>
    <t>Child to Work</t>
  </si>
  <si>
    <t>Number of children placed</t>
  </si>
  <si>
    <t>Number of schools participating</t>
  </si>
  <si>
    <t>JCC Festival</t>
  </si>
  <si>
    <t>Number of schools participated</t>
  </si>
  <si>
    <t>Leadership Training</t>
  </si>
  <si>
    <t>Number of members trained</t>
  </si>
  <si>
    <t>Annual Events/Campaigns Programme</t>
  </si>
  <si>
    <t>Annual Reed dance</t>
  </si>
  <si>
    <t>Annual Event</t>
  </si>
  <si>
    <t>16 Days Activism</t>
  </si>
  <si>
    <t>Annual Awareness Programme</t>
  </si>
  <si>
    <t>Annual Information Week</t>
  </si>
  <si>
    <t>Number of participants</t>
  </si>
  <si>
    <t>Human Rights Education</t>
  </si>
  <si>
    <t>Blind &amp; Deaf Literacy Programme</t>
  </si>
  <si>
    <t>Orphans &amp; Vulnerable Children</t>
  </si>
  <si>
    <t>Drivers Licences</t>
  </si>
  <si>
    <t>Project Management support</t>
  </si>
  <si>
    <t>Ensure project documentation completion to report expenditure to MIG/Funding Source by the 15th of every Month</t>
  </si>
  <si>
    <t>Basic Service Delivery and Infrastructure Development</t>
  </si>
  <si>
    <t>Access to Roads and Stormwater</t>
  </si>
  <si>
    <t>Horse Shoe Access Road</t>
  </si>
  <si>
    <t>15 &amp; 19</t>
  </si>
  <si>
    <t>MIG</t>
  </si>
  <si>
    <t xml:space="preserve">Moscow Roads </t>
  </si>
  <si>
    <t>12</t>
  </si>
  <si>
    <t>Grav-seal and gravel roads with limited access levels in need of upgrade to all weather access</t>
  </si>
  <si>
    <t>Ashdown Roads</t>
  </si>
  <si>
    <t>23</t>
  </si>
  <si>
    <t>Machibisa/Dambuza Roads</t>
  </si>
  <si>
    <t>21</t>
  </si>
  <si>
    <t>5</t>
  </si>
  <si>
    <t>Gravel roads with limited access levels in need of upgrade to all weather access</t>
  </si>
  <si>
    <t>Upgrade of 3.25 km gravel road into all weather access by 30 September 2012.</t>
  </si>
  <si>
    <t>Station Road Bridge</t>
  </si>
  <si>
    <t>11</t>
  </si>
  <si>
    <t>Haniville Internal Roads</t>
  </si>
  <si>
    <t>29</t>
  </si>
  <si>
    <t>Mbucwana Road</t>
  </si>
  <si>
    <t>1</t>
  </si>
  <si>
    <t>nil</t>
  </si>
  <si>
    <t xml:space="preserve"> Ward 22 Roads</t>
  </si>
  <si>
    <t>22</t>
  </si>
  <si>
    <t xml:space="preserve">Ward 16 Roads </t>
  </si>
  <si>
    <t>16</t>
  </si>
  <si>
    <t>KwaNyamazane Roads</t>
  </si>
  <si>
    <t>13</t>
  </si>
  <si>
    <t>Damaged roads by uncontrolled water in need of investigation and rehabilitation</t>
  </si>
  <si>
    <t>Tafuleni Road</t>
  </si>
  <si>
    <t>14</t>
  </si>
  <si>
    <t>Roads in Ward 17</t>
  </si>
  <si>
    <t>17</t>
  </si>
  <si>
    <t>Mbanjwa Road</t>
  </si>
  <si>
    <t>20</t>
  </si>
  <si>
    <t>35</t>
  </si>
  <si>
    <t>Unsafe and gravel footpaths in need of upgrade.</t>
  </si>
  <si>
    <t>Upgrading Shembe, Joe Ngidi, Ndwendwe, Mavimbela, Stebhisi Link, Shandu &amp; Ntombela Roads</t>
  </si>
  <si>
    <t xml:space="preserve">N3/Chota Motala Interchange </t>
  </si>
  <si>
    <t>32, 33, 35</t>
  </si>
  <si>
    <t>Main Road operating at low Level Of Service (LOS) in need of upgrade</t>
  </si>
  <si>
    <t>Community and Social Services</t>
  </si>
  <si>
    <t>Cemeteries</t>
  </si>
  <si>
    <t>Hollingwood Cemetery (Multi-year project)</t>
  </si>
  <si>
    <t>Open land for development into a new cemetery</t>
  </si>
  <si>
    <t>milestone by date</t>
  </si>
  <si>
    <t>Cremators</t>
  </si>
  <si>
    <t>Old and dysfunctional cremators in need of replacement</t>
  </si>
  <si>
    <t>Public ablutions</t>
  </si>
  <si>
    <t>Public Ablution Facilities</t>
  </si>
  <si>
    <t>Endless problems with existing ablutions in need of upgrading</t>
  </si>
  <si>
    <t>No.</t>
  </si>
  <si>
    <t>Community Hall</t>
  </si>
  <si>
    <t>Unit 18 Community Hall - Phase 1</t>
  </si>
  <si>
    <t>Sports facility</t>
  </si>
  <si>
    <t>Caluza Sports facility - Phase 1</t>
  </si>
  <si>
    <t>Local Economic Development</t>
  </si>
  <si>
    <t>Economic Developments Facilities</t>
  </si>
  <si>
    <t>Informal Trade Structures</t>
  </si>
  <si>
    <t>18 structures needed to boost the second economy</t>
  </si>
  <si>
    <t>18 Installed informal trade structures in CBD by June 2013.</t>
  </si>
  <si>
    <t>12,21,22,23,27,32, etc.</t>
  </si>
  <si>
    <t>Completed planning and preliminary design report by 30/6/13</t>
  </si>
  <si>
    <t>DOT</t>
  </si>
  <si>
    <t>Secretariat Services</t>
  </si>
  <si>
    <t>Agendas</t>
  </si>
  <si>
    <t>Draft Exco agenda not seen by  Chairperson prior to meeting</t>
  </si>
  <si>
    <t xml:space="preserve">Secretariat Services </t>
  </si>
  <si>
    <t>Calendars</t>
  </si>
  <si>
    <t>Annual, monthly, weekly calendar of meetings</t>
  </si>
  <si>
    <t>Number of weekly calendars</t>
  </si>
  <si>
    <t>Public Participation</t>
  </si>
  <si>
    <t>Secretariat support to public meetings</t>
  </si>
  <si>
    <t>days</t>
  </si>
  <si>
    <t>Outdated ICT infrastructure</t>
  </si>
  <si>
    <t>2 New Workstations by 30/12/12</t>
  </si>
  <si>
    <t xml:space="preserve">Number of new workstations by date </t>
  </si>
  <si>
    <t>Dysfunctional system</t>
  </si>
  <si>
    <t>Printing Services</t>
  </si>
  <si>
    <t>Digital Copy Print Production</t>
  </si>
  <si>
    <t>Lithographic print production</t>
  </si>
  <si>
    <t>LOCAL AREA PLANS</t>
  </si>
  <si>
    <t xml:space="preserve">South Eastern District Local area Plan </t>
  </si>
  <si>
    <t>Inner City Development and Regeneration Plan</t>
  </si>
  <si>
    <t>TOWN PLANNING SCHEME EXTENSION</t>
  </si>
  <si>
    <t xml:space="preserve">Edendale &amp; Sobantu Town Planning Scheme </t>
  </si>
  <si>
    <t>18, 21, 33</t>
  </si>
  <si>
    <t>Infrastructure &amp; Basic Service Delivery</t>
  </si>
  <si>
    <t>Cleansing</t>
  </si>
  <si>
    <t>Domestic refuse collection</t>
  </si>
  <si>
    <t>182…</t>
  </si>
  <si>
    <t>Business refuse collection</t>
  </si>
  <si>
    <t>183…</t>
  </si>
  <si>
    <t>Street sweeping</t>
  </si>
  <si>
    <t>300 kms swept  per quarter</t>
  </si>
  <si>
    <t>180…</t>
  </si>
  <si>
    <t>Integrated Waste Management</t>
  </si>
  <si>
    <t>Garden refuse</t>
  </si>
  <si>
    <t>Plan for Garden refuse sites income</t>
  </si>
  <si>
    <t>Nil income</t>
  </si>
  <si>
    <t>100% implementation</t>
  </si>
  <si>
    <t>Illegal dumping</t>
  </si>
  <si>
    <t>Education and awareness</t>
  </si>
  <si>
    <t>Vote 187</t>
  </si>
  <si>
    <t>date / %</t>
  </si>
  <si>
    <t xml:space="preserve">N/A </t>
  </si>
  <si>
    <t>To promote sound financial management and reporting, effective budgeting &amp; revenue enhancement</t>
  </si>
  <si>
    <t>Supply Chain Management</t>
  </si>
  <si>
    <t>Annual Procurement Plan</t>
  </si>
  <si>
    <t>30/09/2011</t>
  </si>
  <si>
    <t>SCM Policy Review</t>
  </si>
  <si>
    <t>SCM Policy Implementation</t>
  </si>
  <si>
    <t>30/07/2012</t>
  </si>
  <si>
    <t>To promote sound financial management, effective budgeting &amp; revenue enhancement</t>
  </si>
  <si>
    <t>Capacity Enhancement</t>
  </si>
  <si>
    <t>Ward Committee Training</t>
  </si>
  <si>
    <t>20 ward committee training sessions</t>
  </si>
  <si>
    <t>Number of sessions held</t>
  </si>
  <si>
    <t>MSIG</t>
  </si>
  <si>
    <t>Ward Committee Support</t>
  </si>
  <si>
    <t>Computers</t>
  </si>
  <si>
    <t>Annual schedule of meetings</t>
  </si>
  <si>
    <t>Completed schedule of ward committee meetings submitted to Cogta by 30/6/13</t>
  </si>
  <si>
    <t>Monthly Ward Reports</t>
  </si>
  <si>
    <r>
      <t>1) Submission of monthly reports from each of the 37 ward committees by the 5</t>
    </r>
    <r>
      <rPr>
        <vertAlign val="superscript"/>
        <sz val="9"/>
        <color indexed="8"/>
        <rFont val="Calibri"/>
        <family val="2"/>
      </rPr>
      <t>th</t>
    </r>
    <r>
      <rPr>
        <sz val="9"/>
        <color indexed="8"/>
        <rFont val="Calibri"/>
        <family val="2"/>
      </rPr>
      <t xml:space="preserve"> monthly to the Speaker’s Office </t>
    </r>
  </si>
  <si>
    <r>
      <t>Monthly report from each ward by the 5</t>
    </r>
    <r>
      <rPr>
        <vertAlign val="superscript"/>
        <sz val="9"/>
        <color indexed="8"/>
        <rFont val="Calibri"/>
        <family val="2"/>
      </rPr>
      <t>th</t>
    </r>
    <r>
      <rPr>
        <sz val="9"/>
        <color indexed="8"/>
        <rFont val="Calibri"/>
        <family val="2"/>
      </rPr>
      <t xml:space="preserve"> monthly</t>
    </r>
  </si>
  <si>
    <t xml:space="preserve">Submission of minutes by Ward Assistants  </t>
  </si>
  <si>
    <t xml:space="preserve">Submission of Ward Committee minutes and Community meetings by Ward Assistants 5 days after each meeting  </t>
  </si>
  <si>
    <t>500 000</t>
  </si>
  <si>
    <t>Disaster Management</t>
  </si>
  <si>
    <t xml:space="preserve">50% Compliance </t>
  </si>
  <si>
    <t>WM 06</t>
  </si>
  <si>
    <t>Basic Service Delivery  &amp; Infrastructure Devel.</t>
  </si>
  <si>
    <t>Increase lifespan of Landfill site</t>
  </si>
  <si>
    <t>Infrastructure Upgrade</t>
  </si>
  <si>
    <t>Non-compliance with permit</t>
  </si>
  <si>
    <t>2 053 000</t>
  </si>
  <si>
    <t>7 500 000</t>
  </si>
  <si>
    <r>
      <t>Completion of berms/weighbridge/road rehab/site rehab/fencing</t>
    </r>
    <r>
      <rPr>
        <sz val="9"/>
        <color indexed="8"/>
        <rFont val="Calibri"/>
        <family val="2"/>
      </rPr>
      <t xml:space="preserve"> by 30/9/12</t>
    </r>
  </si>
  <si>
    <t>185 100 1680</t>
  </si>
  <si>
    <t>185 469 8556</t>
  </si>
  <si>
    <t>Grass Cutting</t>
  </si>
  <si>
    <t>City Grass Cutting</t>
  </si>
  <si>
    <t>CSP03</t>
  </si>
  <si>
    <t>Parks</t>
  </si>
  <si>
    <t>CSP08</t>
  </si>
  <si>
    <t>Alexandra Park</t>
  </si>
  <si>
    <t>Community facilities</t>
  </si>
  <si>
    <t>CSP06</t>
  </si>
  <si>
    <t>CSP07</t>
  </si>
  <si>
    <t>CSP09</t>
  </si>
  <si>
    <t>Air Pollution Control</t>
  </si>
  <si>
    <t>12; 22; 23; 24; 26; 29; 33; 35 ; 36</t>
  </si>
  <si>
    <t>120 premises inspected  annually</t>
  </si>
  <si>
    <t>Water Quality Control</t>
  </si>
  <si>
    <t>900  samples taken/ analyzed annually</t>
  </si>
  <si>
    <t>Food Quality Control</t>
  </si>
  <si>
    <t>Food Sampling</t>
  </si>
  <si>
    <t>Vector Control</t>
  </si>
  <si>
    <t>Investigate and finalize complaints</t>
  </si>
  <si>
    <t>Health Care Risk Waste Control</t>
  </si>
  <si>
    <t>Tobacco Control</t>
  </si>
  <si>
    <t>Places of Care</t>
  </si>
  <si>
    <t>Health Surveillance of commercial, industrial and residential premises</t>
  </si>
  <si>
    <t>Communicable Disease Control</t>
  </si>
  <si>
    <t>Investigate and finalise disease notifications</t>
  </si>
  <si>
    <t>% investigated within 1 to 5days</t>
  </si>
  <si>
    <t>60 programs annually</t>
  </si>
  <si>
    <t>Compliance and Enforcement Measures</t>
  </si>
  <si>
    <t>Follow up and finalize all notices and prosecutions</t>
  </si>
  <si>
    <t>1600 premises inspected annually</t>
  </si>
  <si>
    <t>360 food samples and 120 swabs taken/ analyzed annually</t>
  </si>
  <si>
    <t>3471001030</t>
  </si>
  <si>
    <t>Public Complaint investigations</t>
  </si>
  <si>
    <t>1200 sites Baited/ Treated annually</t>
  </si>
  <si>
    <t>3471001560</t>
  </si>
  <si>
    <t>480 premises inspected annually</t>
  </si>
  <si>
    <t>1680 premises inspected annually</t>
  </si>
  <si>
    <t>240 premises inspected annually</t>
  </si>
  <si>
    <t>Funeral Undertakers; cemeteries and crematoria Control</t>
  </si>
  <si>
    <t>30 premises inspected annually</t>
  </si>
  <si>
    <t>800 premises inspected annually</t>
  </si>
  <si>
    <t>Health Education/ Promotion</t>
  </si>
  <si>
    <t>Good Governance Public Participation</t>
  </si>
  <si>
    <t>Community Participation</t>
  </si>
  <si>
    <t>Date of approval</t>
  </si>
  <si>
    <t>Conduct Ward audits</t>
  </si>
  <si>
    <t>No ward audits</t>
  </si>
  <si>
    <t>Monitor functioning of war rooms</t>
  </si>
  <si>
    <t>Job Creation</t>
  </si>
  <si>
    <t>Cogta funding</t>
  </si>
  <si>
    <t xml:space="preserve"> Review of LED strategy</t>
  </si>
  <si>
    <t>2008 LED Strategy</t>
  </si>
  <si>
    <t>No funding required</t>
  </si>
  <si>
    <t xml:space="preserve">Number </t>
  </si>
  <si>
    <t>Upgrading of 2 satellite markets  (Kwa-Shange &amp; Kwa Mncane)</t>
  </si>
  <si>
    <t>4 and 8</t>
  </si>
  <si>
    <t>Compilation of  informal economy database</t>
  </si>
  <si>
    <t xml:space="preserve">Compilation  and review  of informal economy data base </t>
  </si>
  <si>
    <t xml:space="preserve">No funding required </t>
  </si>
  <si>
    <t>Develop an Airport Master Plan</t>
  </si>
  <si>
    <t>KZN TREASURY</t>
  </si>
  <si>
    <t>SMME infrastructure development</t>
  </si>
  <si>
    <t>Job Creation  and income opportunities</t>
  </si>
  <si>
    <t>Job creation and expansion of rates base</t>
  </si>
  <si>
    <t>Sale of commercial land</t>
  </si>
  <si>
    <t>2 commercial sites</t>
  </si>
  <si>
    <t>Sale of industrial land</t>
  </si>
  <si>
    <t>4 industrial sites</t>
  </si>
  <si>
    <t>Compliance with MPRA</t>
  </si>
  <si>
    <t>New GV for July 2014</t>
  </si>
  <si>
    <t>Previous GV in 2008</t>
  </si>
  <si>
    <t xml:space="preserve">242 100 1575 and 242 100 3090 </t>
  </si>
  <si>
    <t>Sanitation</t>
  </si>
  <si>
    <t>Rehabilitation :Sanitation Infrastructure</t>
  </si>
  <si>
    <t>15, 19, 16, 30, 35, 32, 33, 26, 25, 29, 31</t>
  </si>
  <si>
    <t>Shenstone Ambleton Sanitation System</t>
  </si>
  <si>
    <t>Sewer Pipes unit H-Ward 16</t>
  </si>
  <si>
    <t>Sewer Pipes Azalea - Phase 2</t>
  </si>
  <si>
    <t xml:space="preserve">Infrastructure Feasibility </t>
  </si>
  <si>
    <t xml:space="preserve">High levels of Storm Water Infiltration </t>
  </si>
  <si>
    <t>Completed Infiltration assessment report by 30 June 2013</t>
  </si>
  <si>
    <t>Elimination of Conservancy Tanks-Sewer</t>
  </si>
  <si>
    <t>Service Midblock Eradication</t>
  </si>
  <si>
    <t>Water</t>
  </si>
  <si>
    <t>Basic Water Supply</t>
  </si>
  <si>
    <t>1 to 11, 14</t>
  </si>
  <si>
    <t>0.5km</t>
  </si>
  <si>
    <t>Masons Reservoir &amp; Pipeline</t>
  </si>
  <si>
    <t>Copesville Reservoir</t>
  </si>
  <si>
    <t>Reduction - Non Revenue Water</t>
  </si>
  <si>
    <t>Non -Revenue Water for the 2010/11 financial year  is 46.7%</t>
  </si>
  <si>
    <t>Elimination of Conservancy Tanks-Water</t>
  </si>
  <si>
    <t>20,21</t>
  </si>
  <si>
    <t xml:space="preserve">Service Midblock Eradication </t>
  </si>
  <si>
    <t xml:space="preserve">Edendale Proper  </t>
  </si>
  <si>
    <t>3.9km</t>
  </si>
  <si>
    <t>National Key Performance Areas</t>
  </si>
  <si>
    <t>Strategic Business Unit</t>
  </si>
  <si>
    <t>Compulsory Key Performance Indicators</t>
  </si>
  <si>
    <t>Unit of Measure / Calculations</t>
  </si>
  <si>
    <t>Corporate Services</t>
  </si>
  <si>
    <t>Budget spent on Work Skills Plan</t>
  </si>
  <si>
    <t>Budgeted amount</t>
  </si>
  <si>
    <t>Actual amount spent</t>
  </si>
  <si>
    <t>Percentage spent</t>
  </si>
  <si>
    <t>Number of people from employment equity target groups employed in the three highest levels of management</t>
  </si>
  <si>
    <t>BASIC SERVICE DELIVERY AND INFRASTRUCTURE DEVELOPMENT</t>
  </si>
  <si>
    <t>Infrastrucuture Services</t>
  </si>
  <si>
    <t>Number (as well as percentage) of households with access to potable (drinkable) water</t>
  </si>
  <si>
    <t>Number (as well as percentage) of households with access to sanitation</t>
  </si>
  <si>
    <t>Number of households with access to refuse removal at least once per week</t>
  </si>
  <si>
    <t>Number (as well as percentage) of households with access to electricity</t>
  </si>
  <si>
    <t>Financial Services</t>
  </si>
  <si>
    <t>Percentage of households earning less than R1100 per month with access to free basic services</t>
  </si>
  <si>
    <t>LOCAL ECONOMIC DEVELOPMENT</t>
  </si>
  <si>
    <t>Development Services</t>
  </si>
  <si>
    <t>Number of work opportunities created through LED development initiatives including Capital Projects</t>
  </si>
  <si>
    <t>Percentage of a municipality's capital budget actually spent on capital projects identified in the IDP</t>
  </si>
  <si>
    <t xml:space="preserve">Percentage : Total spending on capital projects divided by total capital budget x 100 </t>
  </si>
  <si>
    <t>Financial viability in terms of debt coverage</t>
  </si>
  <si>
    <t>Ratio: Total operating revenue received minus operating grants divided by debt service payments (ie. Interests plus redemption)</t>
  </si>
  <si>
    <t>Financial viability in terms of cost coverage</t>
  </si>
  <si>
    <t>Ratio: Available cash plus investments divided by monthly fixed operating expenditure</t>
  </si>
  <si>
    <t>Financial viability in terms of outstanding service debtors to revenue</t>
  </si>
  <si>
    <t>Ratio: Outstanding service debtors divided by annual revenue actually received for services</t>
  </si>
  <si>
    <t>MSUNDUZI MUNICIPALITY SDBIP 2012/2013</t>
  </si>
  <si>
    <t>Annual</t>
  </si>
  <si>
    <t>Quarterly</t>
  </si>
  <si>
    <t>Blockages</t>
  </si>
  <si>
    <t>Corrective Measures</t>
  </si>
  <si>
    <t>Support needed in terms of unblocking</t>
  </si>
  <si>
    <t>Portfolio of Evidence</t>
  </si>
  <si>
    <t>Demand</t>
  </si>
  <si>
    <t>Baseline</t>
  </si>
  <si>
    <t>Backlog</t>
  </si>
  <si>
    <t>Target</t>
  </si>
  <si>
    <t>Projected</t>
  </si>
  <si>
    <t>Actual</t>
  </si>
  <si>
    <t>Reporting</t>
  </si>
  <si>
    <t>Budget Policy</t>
  </si>
  <si>
    <t>Virement Policy</t>
  </si>
  <si>
    <t>Compliance</t>
  </si>
  <si>
    <t>Bylaws</t>
  </si>
  <si>
    <t>Prosecutions</t>
  </si>
  <si>
    <t>MUNICIPAL TRANSFORMATION AND INSTITUTION/AL DEVELOPMENT</t>
  </si>
  <si>
    <t>1.1 INTERNAL AUDIT</t>
  </si>
  <si>
    <t>2.1 BUDGET &amp; TREASURY</t>
  </si>
  <si>
    <t>2.2 EXPENDITURE MANAGEMENT</t>
  </si>
  <si>
    <t>2.3 REVENUE MANAGEMENT</t>
  </si>
  <si>
    <t>3.1 AREA BASED MANAGEMENT</t>
  </si>
  <si>
    <t>3.2 HEALTH &amp; SOCIAL SERVICES</t>
  </si>
  <si>
    <t>3.4 PARKS &amp; RECREATION</t>
  </si>
  <si>
    <t>4.1 LANDFILL SITE</t>
  </si>
  <si>
    <t xml:space="preserve">3.5 WASTE MANAGEMENT </t>
  </si>
  <si>
    <t>5.1 SOUND GOVERNANCE</t>
  </si>
  <si>
    <t>5.2 LEGAL SERVICES</t>
  </si>
  <si>
    <t>5.3 INFORMATION COMMUNICATION TECHNOLOGY</t>
  </si>
  <si>
    <t>6.2 INFRASTRUCTURE PLANNING &amp; SURVEY</t>
  </si>
  <si>
    <t>6.3 GEDI, PLANNING, ENVIRONMENTAL &amp; LICENSING</t>
  </si>
  <si>
    <t>FUNDING SOURCE</t>
  </si>
  <si>
    <t>Good Governance/To ensure participation of all stakeholders in the decision making of the municipality and efficient functioning of ward committees, complying at all times with the provisions of the System Act</t>
  </si>
  <si>
    <t xml:space="preserve">All </t>
  </si>
  <si>
    <t xml:space="preserve">Council </t>
  </si>
  <si>
    <t>10-37</t>
  </si>
  <si>
    <t>10-38</t>
  </si>
  <si>
    <t>10-39</t>
  </si>
  <si>
    <t>10-40</t>
  </si>
  <si>
    <t>Fire Services</t>
  </si>
  <si>
    <t>THE FOLLOWING ARE KEY PERFORMANCE INDICATORS EMANATING FROM SECTION 43 OF THE LOCAL GOVERNMENT MUNICIPAL SYSTEMS ACT AND REGULATIONS 5 (1)</t>
  </si>
  <si>
    <t>FINANCIAL VIABILITY AND FINANCAIL MANAGEMENT</t>
  </si>
  <si>
    <t>Date and number of sports codes</t>
  </si>
  <si>
    <t>Participated in SALGA Games with 15 codes by December 2012.</t>
  </si>
  <si>
    <t>Date and number of participants</t>
  </si>
  <si>
    <t>Child Protection Campaign</t>
  </si>
  <si>
    <t>Annual Reed dance held on 14-16 September 2012 with 440 participants</t>
  </si>
  <si>
    <t>Annual Awareness Programme held on 25 November – 10 December 2012 with 500 participants</t>
  </si>
  <si>
    <t>Educational Programmes</t>
  </si>
  <si>
    <t>Blindness Education/ Awareness</t>
  </si>
  <si>
    <t>Human Trafficking Education/ Awareness</t>
  </si>
  <si>
    <t>100 persons with disabilities educated on Human Rights in March 2013</t>
  </si>
  <si>
    <t xml:space="preserve">Acquire 37 computers for 37 ward offices </t>
  </si>
  <si>
    <t>completed schedule and date</t>
  </si>
  <si>
    <t>Functioning of Ward Committees</t>
  </si>
  <si>
    <t xml:space="preserve">2) Forward report to relevant business unit/ Customer Care Centre for actioning </t>
  </si>
  <si>
    <t>Register of forwarded items</t>
  </si>
  <si>
    <t xml:space="preserve">Minutes from each ward within 5 days of each meeting </t>
  </si>
  <si>
    <t>Municipal Newspaper</t>
  </si>
  <si>
    <t>Monthly copies of newspaper published &amp; distributed.</t>
  </si>
  <si>
    <t>Number of newspapers published and distributed monthly</t>
  </si>
  <si>
    <t>Organizational Performance Management</t>
  </si>
  <si>
    <t>Number of quarterly reports</t>
  </si>
  <si>
    <t>Date of submission</t>
  </si>
  <si>
    <t>Performance Management Reporting</t>
  </si>
  <si>
    <t>SDBIP Quarterly Reports</t>
  </si>
  <si>
    <t>Performance Management System</t>
  </si>
  <si>
    <t>Date of adoption</t>
  </si>
  <si>
    <t>Date of signed performance agreements</t>
  </si>
  <si>
    <t>Date of published performance agreements</t>
  </si>
  <si>
    <t>Number of quarterly assessments</t>
  </si>
  <si>
    <t>About 10 % of supplier paid long after 30 days.</t>
  </si>
  <si>
    <t>100 % of claims are properly assessed</t>
  </si>
  <si>
    <t>R17m</t>
  </si>
  <si>
    <t>Development of Financial Policy</t>
  </si>
  <si>
    <t>Sourcing of the new FMS to deal with the legacy</t>
  </si>
  <si>
    <t>41 Different systems</t>
  </si>
  <si>
    <t>2.4 SUPPLY CHAIN MANAGEMENT</t>
  </si>
  <si>
    <t>BASELINE/ STATUS QUO</t>
  </si>
  <si>
    <t>Adopted Ward AIDS Strategy by the 31 July 2012</t>
  </si>
  <si>
    <t>Km of pipe installed</t>
  </si>
  <si>
    <t>km of sewer installed</t>
  </si>
  <si>
    <t>% Complete</t>
  </si>
  <si>
    <t>ALL</t>
  </si>
  <si>
    <t>km of water Pipe</t>
  </si>
  <si>
    <t>Date of completion</t>
  </si>
  <si>
    <t>km of Sewer Pipe constructed</t>
  </si>
  <si>
    <t>km of Water Pipe installed</t>
  </si>
  <si>
    <t>Number of connections installed</t>
  </si>
  <si>
    <t xml:space="preserve">Capex MIG. Opex Council </t>
  </si>
  <si>
    <t>Number of mini substations replaced</t>
  </si>
  <si>
    <t>Number of pole mounted transformers replaced</t>
  </si>
  <si>
    <t>Number of switch gear replaced</t>
  </si>
  <si>
    <t>Number of street lights replaced</t>
  </si>
  <si>
    <t>Date of adopted maintenance plan</t>
  </si>
  <si>
    <t>Ensure project documentation completion to report expenditure to MIG/ Funding Source by the 15th of every Month</t>
  </si>
  <si>
    <t>NA</t>
  </si>
  <si>
    <t>all</t>
  </si>
  <si>
    <t>Basic Service delivery</t>
  </si>
  <si>
    <t>Number of monthly meetings</t>
  </si>
  <si>
    <t>Vehicle monitoring system</t>
  </si>
  <si>
    <t>date of adopted fleet policy</t>
  </si>
  <si>
    <t>Fleet policy adopted by 30/12/2012</t>
  </si>
  <si>
    <t>Date of established accident review committee and monthly meetings</t>
  </si>
  <si>
    <t xml:space="preserve">Number of Days prior closure of agenda </t>
  </si>
  <si>
    <t>Number of Days prior meeting</t>
  </si>
  <si>
    <t>Number of Days within which minutes are dispatcehd</t>
  </si>
  <si>
    <t>Number of Days within which minutes are posted on the intranet</t>
  </si>
  <si>
    <t>Number of Days within which minutes are sent for implementation</t>
  </si>
  <si>
    <t>12 weekly calendar of meetings circulated per quarter</t>
  </si>
  <si>
    <t>meetings attended and Minuted</t>
  </si>
  <si>
    <t>Secretariat support to public meetings as per demand</t>
  </si>
  <si>
    <t>Council/ Internal Mail</t>
  </si>
  <si>
    <t>Number of Days</t>
  </si>
  <si>
    <t>Unknown</t>
  </si>
  <si>
    <t>n/a</t>
  </si>
  <si>
    <t>No policy</t>
  </si>
  <si>
    <t>Internal and SETA</t>
  </si>
  <si>
    <t>Implementation of  learnerships</t>
  </si>
  <si>
    <t xml:space="preserve">4 Community Skills Programmes Implemented </t>
  </si>
  <si>
    <t xml:space="preserve">Trained Councillor's </t>
  </si>
  <si>
    <t>Appoint  Interns</t>
  </si>
  <si>
    <t>10 External Bursaries Awarded</t>
  </si>
  <si>
    <t xml:space="preserve">Date of approval </t>
  </si>
  <si>
    <t>Number of workshops</t>
  </si>
  <si>
    <t>% annual sickleave &amp; overtime uploaded to payday</t>
  </si>
  <si>
    <t>5.4 HUMAN RESOURCES MANAGEMENT, ORGANIZATIONAL DEVELOPMENT, SKILL DEVELOPMENT &amp; OCCUPATIONAL HEALTH</t>
  </si>
  <si>
    <t>% implementation of WSP</t>
  </si>
  <si>
    <t>Date of adoption of 2012/ 2013 WSP</t>
  </si>
  <si>
    <t>Number of skills programme implemented</t>
  </si>
  <si>
    <t>Number of Councillors trained</t>
  </si>
  <si>
    <t>Number of interns appointed</t>
  </si>
  <si>
    <t>Number of external bursaries awarded</t>
  </si>
  <si>
    <t>Number of occupational health awareness events</t>
  </si>
  <si>
    <t>50 000</t>
  </si>
  <si>
    <t>100 000</t>
  </si>
  <si>
    <t>200 000</t>
  </si>
  <si>
    <t>% Risk employees medicals conducted</t>
  </si>
  <si>
    <t xml:space="preserve">% Risk Employee Database </t>
  </si>
  <si>
    <t>Date of outcomes report</t>
  </si>
  <si>
    <t>Number of approved process manuals</t>
  </si>
  <si>
    <t>All wards</t>
  </si>
  <si>
    <t>1000 job opportunities</t>
  </si>
  <si>
    <t>Municipal wide LED  strategy development</t>
  </si>
  <si>
    <t>TIKZN</t>
  </si>
  <si>
    <t>completed informal economy data base by 30 June 2013</t>
  </si>
  <si>
    <t>SMME Development</t>
  </si>
  <si>
    <t xml:space="preserve"> Training workshops: Health and safety, basic business, finance </t>
  </si>
  <si>
    <t>Number of job opportunities created</t>
  </si>
  <si>
    <t>Date of approval and % of implementation of strategy</t>
  </si>
  <si>
    <t>number of co-operatives established</t>
  </si>
  <si>
    <t>Completed business plan and funding application by 31 December 2012</t>
  </si>
  <si>
    <t xml:space="preserve">6 workshops </t>
  </si>
  <si>
    <t>Number of workshops conducted</t>
  </si>
  <si>
    <t>AirPort Development</t>
  </si>
  <si>
    <t>Social and economic development</t>
  </si>
  <si>
    <t>Municipal Market Operations</t>
  </si>
  <si>
    <t>Maintain relations with Agents through monthly meetings</t>
  </si>
  <si>
    <t>Monthly meetings</t>
  </si>
  <si>
    <t>5 million</t>
  </si>
  <si>
    <t>Number of high mast lights installed</t>
  </si>
  <si>
    <t>4 082 960</t>
  </si>
  <si>
    <t>1 &amp; 2</t>
  </si>
  <si>
    <t>Electricity Upgrade</t>
  </si>
  <si>
    <t>1 &amp; 2; Hilton</t>
  </si>
  <si>
    <t>Hilton Overhead Line</t>
  </si>
  <si>
    <t>Construct 33kV overhead line to Hilton</t>
  </si>
  <si>
    <t>13 500 00</t>
  </si>
  <si>
    <t>Protection testing &amp; Maintenance</t>
  </si>
  <si>
    <t>Protection Rectification</t>
  </si>
  <si>
    <t>Assessment of sub-stations complete</t>
  </si>
  <si>
    <t>Protection study, testing, maintenance and updating- 132/11kV</t>
  </si>
  <si>
    <t>Completed construction of line</t>
  </si>
  <si>
    <t>Completion of protection setting and grading</t>
  </si>
  <si>
    <t>2 500 000</t>
  </si>
  <si>
    <t>1 000 000</t>
  </si>
  <si>
    <t>1 500 000</t>
  </si>
  <si>
    <t>11  projects completed 2011/12</t>
  </si>
  <si>
    <t>Risk Assessment finalised 25/02/12</t>
  </si>
  <si>
    <t xml:space="preserve">Good Governance &amp; Public Pariticpation </t>
  </si>
  <si>
    <t>IDP Review</t>
  </si>
  <si>
    <t>Approved IDP Process Plan 2012/13</t>
  </si>
  <si>
    <t xml:space="preserve"> Situational Analysis Presentation (Backlogs, baseline data</t>
  </si>
  <si>
    <t>Corporate Reviews for  Corporate Strategies and  Sector plans</t>
  </si>
  <si>
    <t>COGTA</t>
  </si>
  <si>
    <t>Stakeholders and Ward Committees Consultations</t>
  </si>
  <si>
    <t>Stakeholders Forum and izimbizo</t>
  </si>
  <si>
    <t xml:space="preserve">Sector Departments (IGR engagements) </t>
  </si>
  <si>
    <t>IDP Representative Foum</t>
  </si>
  <si>
    <t>Publication and Printing</t>
  </si>
  <si>
    <t>Public Notices and adverts published</t>
  </si>
  <si>
    <t>40 000</t>
  </si>
  <si>
    <t>MDB Plan</t>
  </si>
  <si>
    <t>Facilitation  the MDB Process</t>
  </si>
  <si>
    <t>MDB Action Plan Guideline towards 2016 LG Elections</t>
  </si>
  <si>
    <t xml:space="preserve">Stats SA Community Survey </t>
  </si>
  <si>
    <t>Five Year Sector Plans in the 2012/13-2016/17 IDP</t>
  </si>
  <si>
    <t>Conduct Projects Prioritization Process</t>
  </si>
  <si>
    <t>Prioritized projects in the IDP 2012/13-2016/17</t>
  </si>
  <si>
    <t xml:space="preserve">Conduct stakeholders and community needs engagements by 15 November 2012 &amp;  15 April 2013 </t>
  </si>
  <si>
    <t>Dates of community needs engagements</t>
  </si>
  <si>
    <t>Previous Prioritised needs</t>
  </si>
  <si>
    <t>Quarterly engagements on agreed priorities for Local Municipality and District</t>
  </si>
  <si>
    <t>Quarterly meetings</t>
  </si>
  <si>
    <t>Number of public notices and adverts</t>
  </si>
  <si>
    <t xml:space="preserve">IDP Document printed  and approved </t>
  </si>
  <si>
    <t>IDP Document designed, printed  and approved by 30 April 2012</t>
  </si>
  <si>
    <t>Published IDP Book</t>
  </si>
  <si>
    <t>Council &amp; COGTA</t>
  </si>
  <si>
    <t>170 000</t>
  </si>
  <si>
    <t>Supply Chain Management (SCM)</t>
  </si>
  <si>
    <t>Develop tool to monitor functioning of war rooms by 30/09/2012</t>
  </si>
  <si>
    <t xml:space="preserve">No tool to monitor functioning of War Rooms </t>
  </si>
  <si>
    <t xml:space="preserve">Developed tool to monitor functioning of war rooms </t>
  </si>
  <si>
    <t xml:space="preserve">Number of counseling Course conducted </t>
  </si>
  <si>
    <t>number of  Wards with Condom Distribution outlets</t>
  </si>
  <si>
    <t>Date of adoption of Ward AIDS Strategy</t>
  </si>
  <si>
    <t>% Implementation of Ward AIDS Strategy</t>
  </si>
  <si>
    <t>Number of premises inspected annually</t>
  </si>
  <si>
    <t>Number of samples taken weekly from reservoirs/ consumer points</t>
  </si>
  <si>
    <t>10 000</t>
  </si>
  <si>
    <t>Number of sites treated annually</t>
  </si>
  <si>
    <t>70 000</t>
  </si>
  <si>
    <t>Number of Inspections/ Registrations annually</t>
  </si>
  <si>
    <t>Number of Inspections annually</t>
  </si>
  <si>
    <t>Number of programmes annually</t>
  </si>
  <si>
    <t>100% Notices/ summonses issued when contraventions occur</t>
  </si>
  <si>
    <t>% summonses issued when contraventions occur</t>
  </si>
  <si>
    <t>CSP01</t>
  </si>
  <si>
    <t>Once every four months</t>
  </si>
  <si>
    <t>Cut grass four times a year as per annual schedule per surburb</t>
  </si>
  <si>
    <t>No of Cuts per surburb</t>
  </si>
  <si>
    <t>402,404,412………..</t>
  </si>
  <si>
    <t>Council &amp; Cogta</t>
  </si>
  <si>
    <t>One cut per surburb per quarter</t>
  </si>
  <si>
    <t>CSP02</t>
  </si>
  <si>
    <t>Two parks in Greater Edendale</t>
  </si>
  <si>
    <t>Greater Edendale</t>
  </si>
  <si>
    <t xml:space="preserve">Zero Parks in Greater Edendale </t>
  </si>
  <si>
    <t>Develop Busines plan for the establishment of two parks in Greater Edendale</t>
  </si>
  <si>
    <t>Completed Business Plan for the establishment of two parks in graeter edendale</t>
  </si>
  <si>
    <t>Consultation with stakeholders</t>
  </si>
  <si>
    <t>Draft Business plan and submit to MANCO</t>
  </si>
  <si>
    <t>Identify savings during midyear review and implement</t>
  </si>
  <si>
    <t>Dilapidated Alexandra Park</t>
  </si>
  <si>
    <t>Revitalization business plan completed by December 2012</t>
  </si>
  <si>
    <t>Completed business plan by December 2012</t>
  </si>
  <si>
    <t>First draft completed and submitted to MANCO</t>
  </si>
  <si>
    <t>Final draft completed and submitted to premiers office for funding application</t>
  </si>
  <si>
    <t>CSP04</t>
  </si>
  <si>
    <t>Traffic islands and city entrances beautified</t>
  </si>
  <si>
    <t>10 traffic islands and main entrances into the city require landscaping and Maintenance</t>
  </si>
  <si>
    <t>Landscape and maintenance of 10 traffic islands and main entrances as per annual schedule (seasonal)</t>
  </si>
  <si>
    <t>no. of traffic islands and main entrances maintained</t>
  </si>
  <si>
    <t>10 traffic islands and main entrances landscaped and maintained</t>
  </si>
  <si>
    <t>CSP05</t>
  </si>
  <si>
    <t xml:space="preserve">Halls </t>
  </si>
  <si>
    <t>Sixty halls requiring Maintenance</t>
  </si>
  <si>
    <t>Develop Maintenance plan for sixty halls</t>
  </si>
  <si>
    <t>Completed maintenance plan for sixty halls</t>
  </si>
  <si>
    <t>Completed maintenance plan for 60 halls</t>
  </si>
  <si>
    <t>identify savings during mid year review and implement plan.</t>
  </si>
  <si>
    <t>Sport facilities</t>
  </si>
  <si>
    <t>Sixty five sports facilities requiring Maintenance</t>
  </si>
  <si>
    <t>Develop Maintenance plan for sixty five Sports facilities.</t>
  </si>
  <si>
    <t>Completed maintenance plan for sixty five Sports facilities.</t>
  </si>
  <si>
    <t>Completed maintenance plan for  sixty five Sports facilities.</t>
  </si>
  <si>
    <t>Identify savings during mid year review and implement plan.</t>
  </si>
  <si>
    <t>Athletics track</t>
  </si>
  <si>
    <t>No athletic track in Msunduzi</t>
  </si>
  <si>
    <t>Completed constuction of Athletics track for Msunduzi (phase 1)</t>
  </si>
  <si>
    <t>Completed athletics track            30 June 2013</t>
  </si>
  <si>
    <t>431/641/1201</t>
  </si>
  <si>
    <t>Dept. sports and Recreation -MIG Funding</t>
  </si>
  <si>
    <t>Eartworks completed</t>
  </si>
  <si>
    <t>Fencing and drainage completed</t>
  </si>
  <si>
    <t>1. grassing completed.         2.  Identify MIG savings at mid year to continue</t>
  </si>
  <si>
    <t>Tartan track completed</t>
  </si>
  <si>
    <t>Winston Churchill theatre</t>
  </si>
  <si>
    <t>Currently under construction</t>
  </si>
  <si>
    <t>Develop and Implement annual operational Plan for Winston Churchill theatre</t>
  </si>
  <si>
    <t>Completed operational Plan</t>
  </si>
  <si>
    <t>Research and Collation of data from other Municipalities</t>
  </si>
  <si>
    <t>Identify savings during mid year review and implement Operational plan.</t>
  </si>
  <si>
    <t>Cemetries and Crematoria</t>
  </si>
  <si>
    <t>Three cremators (1 functional and 2 non-functional)</t>
  </si>
  <si>
    <t>Purchase of two new cremators</t>
  </si>
  <si>
    <t>Purchase of two new cremators by 30/12/2012</t>
  </si>
  <si>
    <t>Completed Tender rocess and place order</t>
  </si>
  <si>
    <t>Two new Cremators purchased and installed</t>
  </si>
  <si>
    <t>2 800 000</t>
  </si>
  <si>
    <t>CSP10</t>
  </si>
  <si>
    <t>Fencing of Cemeteries Plan</t>
  </si>
  <si>
    <t>Mountain Rise, Azalea, Snathing and Community Cemeteries not fenced.</t>
  </si>
  <si>
    <t>Develop business plan for the fencing of Cemeteries  (as per the requirements of the Act)</t>
  </si>
  <si>
    <t>Completed business Plan</t>
  </si>
  <si>
    <t>nil Required</t>
  </si>
  <si>
    <t>Assesment of fencing at all cemeteries completed</t>
  </si>
  <si>
    <t>Business plan developed and submitted to MANCO</t>
  </si>
  <si>
    <t>Identify savings during mid year review and implement fencing</t>
  </si>
  <si>
    <t>CSP11</t>
  </si>
  <si>
    <t>Grading and Categorisation of venues(Sports facilities and halls)</t>
  </si>
  <si>
    <t>125 sport facilities and halls requires grading and Categorisation</t>
  </si>
  <si>
    <t xml:space="preserve">Develop business plan to grade and Categorise 125 venues. </t>
  </si>
  <si>
    <t>Completed Business Plan</t>
  </si>
  <si>
    <t>Completed business plan for  grading and catergorisation of 125 venues.</t>
  </si>
  <si>
    <t>CSP12</t>
  </si>
  <si>
    <t>Harry Gwala sustainability Plan</t>
  </si>
  <si>
    <t xml:space="preserve">Harry Gwala is not self sustainable </t>
  </si>
  <si>
    <t>A sound sustainable Business plan for Harry Gwala developed.</t>
  </si>
  <si>
    <t>Developed sustainable business Plan</t>
  </si>
  <si>
    <t>Consultation with stakeholders by 30/9/2012 completed</t>
  </si>
  <si>
    <t>Draft business plan completed</t>
  </si>
  <si>
    <t>Final business Plan completed and submitted for approval and implementation</t>
  </si>
  <si>
    <t>85000 houses weekly refuse collection</t>
  </si>
  <si>
    <t>75 000 houses collection 1x week</t>
  </si>
  <si>
    <t>Number of households with weekly refuse collection</t>
  </si>
  <si>
    <t>R 27,7m</t>
  </si>
  <si>
    <t>75 000 households with weekly refuse collection</t>
  </si>
  <si>
    <t>5 757 busineses weekly refuse collection</t>
  </si>
  <si>
    <t>5 757 businesses weekly refuse collection</t>
  </si>
  <si>
    <t>Number of business with weekly refuse collection</t>
  </si>
  <si>
    <t>R2,36m</t>
  </si>
  <si>
    <t>5 757 of business with weekly refuse collection</t>
  </si>
  <si>
    <t>300 kms of street swept per quarter</t>
  </si>
  <si>
    <t>kms of street swept per quarter</t>
  </si>
  <si>
    <t>R 12,5m</t>
  </si>
  <si>
    <t>300  kms of street swept per quarter</t>
  </si>
  <si>
    <t>R 3,125m</t>
  </si>
  <si>
    <t>8 garden sites serviced daily</t>
  </si>
  <si>
    <t xml:space="preserve"> 8 garden sites serviced daily</t>
  </si>
  <si>
    <t>R650 000</t>
  </si>
  <si>
    <t>R162 500</t>
  </si>
  <si>
    <t>Revenue Plan for garden refuse sites adopted by Dece.ber 2012.</t>
  </si>
  <si>
    <t>Date of adoption of business plan</t>
  </si>
  <si>
    <t xml:space="preserve">Draft report submitted to MANCO </t>
  </si>
  <si>
    <t>Draft report submitted to Community Services Portfolio Committee &amp; EXCO for adoption.</t>
  </si>
  <si>
    <t>Communication of plan to public stakeholders</t>
  </si>
  <si>
    <t>Include plan &amp; tariffs in 2013/ 2014 budget</t>
  </si>
  <si>
    <t>Illegal dumping measured and reduced by 10%</t>
  </si>
  <si>
    <t xml:space="preserve">* extent of illegal dumping;     * reduced  % in illegal dumping </t>
  </si>
  <si>
    <t>R14 000</t>
  </si>
  <si>
    <t>Illegal dumping quantified and report submitted to MANCO</t>
  </si>
  <si>
    <t>3% reduction in illegal dumping</t>
  </si>
  <si>
    <t>4% reduction in illegal dumping</t>
  </si>
  <si>
    <t>R3 500</t>
  </si>
  <si>
    <t>104 education and awareness initiatives conducted (2 per week)</t>
  </si>
  <si>
    <t xml:space="preserve">Number of initiatives conducted  </t>
  </si>
  <si>
    <t>Keep Pietermaritzburg Clean Association</t>
  </si>
  <si>
    <t>Waste minimisation: Orange Bag Recycling Project</t>
  </si>
  <si>
    <t xml:space="preserve">Currently operational in 5 wards </t>
  </si>
  <si>
    <t>Increase the Orange Bag Recycling Project to  5 wards</t>
  </si>
  <si>
    <t>Number of wards in which the recycling project is extended</t>
  </si>
  <si>
    <t>Council/DAEA/private</t>
  </si>
  <si>
    <t xml:space="preserve">Orange Bag Recycling Project increased to 1 ward </t>
  </si>
  <si>
    <t xml:space="preserve">Orange Bag Recycling Project increased to 2 wards </t>
  </si>
  <si>
    <t xml:space="preserve">Orange Bag Recycling Project increased to 3 wards </t>
  </si>
  <si>
    <t>Integrated Waste Management  Plan (IWMP)</t>
  </si>
  <si>
    <t xml:space="preserve">District IWMP </t>
  </si>
  <si>
    <t xml:space="preserve">IWMP Adopted  by 30/3/13  </t>
  </si>
  <si>
    <t>Date of adopted IWMP</t>
  </si>
  <si>
    <t>Draft IWMP submitted to MANCO</t>
  </si>
  <si>
    <t>Consultation on IWMP with relevant stakeholders</t>
  </si>
  <si>
    <t xml:space="preserve">Adopted IWMP by30/3/13 </t>
  </si>
  <si>
    <t>km of water Pipe constructed</t>
  </si>
  <si>
    <t>Date of report compiled monthly</t>
  </si>
  <si>
    <t>Weekly reports compiled</t>
  </si>
  <si>
    <t>All invoices packaged and submitted to client departments within 48 hours</t>
  </si>
  <si>
    <t>Turn-around time for submission of invoices</t>
  </si>
  <si>
    <t>Date of submission of monthly reports</t>
  </si>
  <si>
    <t>% implementation of fleet policy</t>
  </si>
  <si>
    <t>km of road upgraded</t>
  </si>
  <si>
    <t>km of road rehabilitated</t>
  </si>
  <si>
    <t>Date of approved EIA</t>
  </si>
  <si>
    <t>km of footpath constructed</t>
  </si>
  <si>
    <t>Completion date of Chota Motala Rd</t>
  </si>
  <si>
    <t>Number of ablutions rehabilitated</t>
  </si>
  <si>
    <t>Date of completion of phase 1 of community hall</t>
  </si>
  <si>
    <t>Date of completion of phase 1 of Caluza sport facilities</t>
  </si>
  <si>
    <t>No. of installed informal trade structures by Date</t>
  </si>
  <si>
    <t>Uncoordinated public transport in need of upgrade to safe, cost-effective and efficiency</t>
  </si>
  <si>
    <t>Date of completed design report</t>
  </si>
  <si>
    <t>2 (commercial) land sales by 30/06/2013</t>
  </si>
  <si>
    <t>4 (industrial) land sales by 30/06/2013</t>
  </si>
  <si>
    <t>Number of commercial land sales</t>
  </si>
  <si>
    <t xml:space="preserve">Number of industrial land sales </t>
  </si>
  <si>
    <t>No. of Sites completed with services</t>
  </si>
  <si>
    <t>No. of Houses completed</t>
  </si>
  <si>
    <t>Weekly cleaning</t>
  </si>
  <si>
    <t>Operational Housing Needs Register in place by 31/12/2012</t>
  </si>
  <si>
    <t>Date of operational register in place</t>
  </si>
  <si>
    <t>Number of names captured on Register</t>
  </si>
  <si>
    <t xml:space="preserve">Building Plan Approval / Archival </t>
  </si>
  <si>
    <t>New Electronic Plan Approval  system installed by 30/06/2013</t>
  </si>
  <si>
    <t>Date of installed system</t>
  </si>
  <si>
    <t>Date of completed inception report</t>
  </si>
  <si>
    <t>COGTA, Council</t>
  </si>
  <si>
    <t>24 000</t>
  </si>
  <si>
    <t>1 200 000</t>
  </si>
  <si>
    <t>300 000</t>
  </si>
  <si>
    <t>Date of approved process paln</t>
  </si>
  <si>
    <t>1 mid year / adjustment budget review S72 report produced by 25 January 2013</t>
  </si>
  <si>
    <t xml:space="preserve">Reviewed Budget Policy by 31 May 2013 </t>
  </si>
  <si>
    <t>Reviewed Virement Policy by 31 May 2013</t>
  </si>
  <si>
    <t>250 000</t>
  </si>
  <si>
    <t>011 100 1031</t>
  </si>
  <si>
    <t>410 400</t>
  </si>
  <si>
    <t>savings in 2011/ 2012 year to be identified</t>
  </si>
  <si>
    <t>To identify savings at mid-year review</t>
  </si>
  <si>
    <t>FUNDINGSOSOURCE</t>
  </si>
  <si>
    <t>11 000 000</t>
  </si>
  <si>
    <t>30/05/2012</t>
  </si>
  <si>
    <t>Not available, dependent on requests</t>
  </si>
  <si>
    <t>Not available, dependent on finalized year plan.</t>
  </si>
  <si>
    <t>25 education and awareness initiatives conducted (2 per week)</t>
  </si>
  <si>
    <t>25  education and awareness initiatives conducted (2 per week)</t>
  </si>
  <si>
    <t>43 268 858</t>
  </si>
  <si>
    <t>20 778 254</t>
  </si>
  <si>
    <t>208 000</t>
  </si>
  <si>
    <t>52 000</t>
  </si>
  <si>
    <t>10 817 214.5</t>
  </si>
  <si>
    <t>5 194 563.5</t>
  </si>
  <si>
    <t>1;3;4;6;7;8;9;14;16;17;19;21;26;29;31;32;33;36 &amp; 37</t>
  </si>
  <si>
    <t>27-35</t>
  </si>
  <si>
    <t>13 000 000</t>
  </si>
  <si>
    <t>215 3200</t>
  </si>
  <si>
    <t>Non-existence of hall in Ward 15.  New Hall needed.</t>
  </si>
  <si>
    <t>Bylaws Revision</t>
  </si>
  <si>
    <t>Outdated Bylaws</t>
  </si>
  <si>
    <t>Review of fines</t>
  </si>
  <si>
    <t>% of fines reviewed per quarter</t>
  </si>
  <si>
    <t>Claims</t>
  </si>
  <si>
    <t>Risk Guidance</t>
  </si>
  <si>
    <t>350 000</t>
  </si>
  <si>
    <t>2 000 000</t>
  </si>
  <si>
    <t>6 500 000</t>
  </si>
  <si>
    <t>number of monthly meetings</t>
  </si>
  <si>
    <t>560 000</t>
  </si>
  <si>
    <t>33 106</t>
  </si>
  <si>
    <t>20 000</t>
  </si>
  <si>
    <t>Electricity upgrade &amp; protection</t>
  </si>
  <si>
    <t>replacement of obselete equipment</t>
  </si>
  <si>
    <t xml:space="preserve">number of equipment replaced </t>
  </si>
  <si>
    <t>34 492 442</t>
  </si>
  <si>
    <t>3 000 000</t>
  </si>
  <si>
    <t>Replacement of 10 mini substations</t>
  </si>
  <si>
    <t xml:space="preserve">Replacement of 12 pole mounted transformers </t>
  </si>
  <si>
    <t>800 000</t>
  </si>
  <si>
    <t>Ground Mounted Transformers &amp; ring main units</t>
  </si>
  <si>
    <t>Replacement of 6 transformers &amp; 10 ring main units</t>
  </si>
  <si>
    <t>Number of transformers &amp; ring main units replaced</t>
  </si>
  <si>
    <t>Replacement of 900 streetlights</t>
  </si>
  <si>
    <t>DoE</t>
  </si>
  <si>
    <t>0131151015</t>
  </si>
  <si>
    <t>7 000</t>
  </si>
  <si>
    <t>35 000</t>
  </si>
  <si>
    <t>30 000</t>
  </si>
  <si>
    <t>90 000</t>
  </si>
  <si>
    <t>227 000</t>
  </si>
  <si>
    <t>320 000</t>
  </si>
  <si>
    <t>Number of orphans/ vulnerable children getting drivers licences</t>
  </si>
  <si>
    <t>195 000</t>
  </si>
  <si>
    <t>2) School  Uniforms</t>
  </si>
  <si>
    <t xml:space="preserve">7, 26, 37 AND DEM 4155 </t>
  </si>
  <si>
    <t>28,29,30,31,32,34,35</t>
  </si>
  <si>
    <t>No Fire Station in Northdale.</t>
  </si>
  <si>
    <t>Date of completed Business Plan</t>
  </si>
  <si>
    <t>Business Premises inspected as per Fire Bylaws and regulations.</t>
  </si>
  <si>
    <t>800 Businesses Premises inspected as Fire Bylaws and regulations by 30/ 04/13</t>
  </si>
  <si>
    <t>Major hazardous installation meetings</t>
  </si>
  <si>
    <t>36 Major hazardous installation meetings per annum</t>
  </si>
  <si>
    <t>36 Major hazardous installation meetings by 30/06/13</t>
  </si>
  <si>
    <t xml:space="preserve">Traffic Sector Policing Business Plan developed </t>
  </si>
  <si>
    <t>Date of completed Traffic Sector Policing Business Plan.</t>
  </si>
  <si>
    <t>Business Plan developed for Vulindlela Traffic Station.</t>
  </si>
  <si>
    <t>1 Traffic Station Central</t>
  </si>
  <si>
    <t>Compliance  Fire Arms Controls Act</t>
  </si>
  <si>
    <t>Workshops of Disaster Risk Management Plan</t>
  </si>
  <si>
    <t xml:space="preserve"> Disaster Management Advisory Planning Committee</t>
  </si>
  <si>
    <t>Completed  infrastructure upgrade i.t.o. permit requirements by 30/9/12</t>
  </si>
  <si>
    <t xml:space="preserve">Completed annual infrastructure upgrade by 30/9/12  </t>
  </si>
  <si>
    <t>140 000</t>
  </si>
  <si>
    <t>245 000</t>
  </si>
  <si>
    <t>1.2 OFFICE OF THE MUNICIPAL MANAGER</t>
  </si>
  <si>
    <t>1.3 INTERGRATED DEVELOPMENT PLAN</t>
  </si>
  <si>
    <t xml:space="preserve">1.4 MARKETING </t>
  </si>
  <si>
    <t>IDP Process Plan 2013/14</t>
  </si>
  <si>
    <t>15 000</t>
  </si>
  <si>
    <t>0111001330</t>
  </si>
  <si>
    <t>Number of new Ward AIDS Committees in place</t>
  </si>
  <si>
    <t>Number of Samples taken quarterly</t>
  </si>
  <si>
    <t>Library Services</t>
  </si>
  <si>
    <t>To assess and develop a maintainance  plan for libraries</t>
  </si>
  <si>
    <t>12,35,28,32,34,37,27,36</t>
  </si>
  <si>
    <t>9 Libraries</t>
  </si>
  <si>
    <t>513 100</t>
  </si>
  <si>
    <t>Art &amp; Culture Community out Reach Programme</t>
  </si>
  <si>
    <t xml:space="preserve">Arts Exhibitions </t>
  </si>
  <si>
    <t>Council &amp; Prov Arts &amp; Culture Department</t>
  </si>
  <si>
    <t xml:space="preserve">Number of Exhibitions </t>
  </si>
  <si>
    <t>Purchasing of books &amp; processing material</t>
  </si>
  <si>
    <t xml:space="preserve">Conducted 8 exhibitions per annum </t>
  </si>
  <si>
    <t>1 700 000</t>
  </si>
  <si>
    <t>693 000</t>
  </si>
  <si>
    <t>3.3 COMMUNITY DEVELOPMENT (LIBRARIES, ART GALLERIES, CREMATORIA &amp; CEMETERIES, PARKS, COMMUNITY FACILITIES, WASTE MANAGEMENT, LANDFILL SITE)</t>
  </si>
  <si>
    <t>4316411201</t>
  </si>
  <si>
    <t>Number of traffic islands and main entrances maintained</t>
  </si>
  <si>
    <t>Number of Cuts per surburb</t>
  </si>
  <si>
    <t>12 500 000</t>
  </si>
  <si>
    <t>4.1 WATER &amp; SANITATION</t>
  </si>
  <si>
    <t>4.2 ELECTRICITY</t>
  </si>
  <si>
    <t>4.3 PROJECT MANAGEMENT UNIT</t>
  </si>
  <si>
    <t>4.4 FLEET MANAGEMENT</t>
  </si>
  <si>
    <t>4.5 ROADS &amp; STORMWATER</t>
  </si>
  <si>
    <t>Number of inspected Premises as per Fire Bylaws and Regulations</t>
  </si>
  <si>
    <t>Date Disaster Management Advisory Planning Committee established</t>
  </si>
  <si>
    <t xml:space="preserve">Number of wards  workshops conducted </t>
  </si>
  <si>
    <t>Date of approved Disaster Risk Management Plan</t>
  </si>
  <si>
    <t>Current training facility not to the Nat. Standard</t>
  </si>
  <si>
    <t>600 000</t>
  </si>
  <si>
    <t>150 000</t>
  </si>
  <si>
    <t>4 000 000</t>
  </si>
  <si>
    <t>750 000</t>
  </si>
  <si>
    <t>21 219 450</t>
  </si>
  <si>
    <t>15 000 000</t>
  </si>
  <si>
    <t>400 000</t>
  </si>
  <si>
    <t>16 790 000</t>
  </si>
  <si>
    <t>5 500 000</t>
  </si>
  <si>
    <t>900 000</t>
  </si>
  <si>
    <t xml:space="preserve">2 750 000 </t>
  </si>
  <si>
    <t>3 300 000</t>
  </si>
  <si>
    <t>Social &amp; Economic Development</t>
  </si>
  <si>
    <t>Spatial Planning</t>
  </si>
  <si>
    <t>Budget Year 2012/13</t>
  </si>
  <si>
    <t>R thousand</t>
  </si>
  <si>
    <t>July</t>
  </si>
  <si>
    <t>August</t>
  </si>
  <si>
    <t>Sept.</t>
  </si>
  <si>
    <t>October</t>
  </si>
  <si>
    <t>November</t>
  </si>
  <si>
    <t>December</t>
  </si>
  <si>
    <t>January</t>
  </si>
  <si>
    <t>February</t>
  </si>
  <si>
    <t>March</t>
  </si>
  <si>
    <t>April</t>
  </si>
  <si>
    <t>May</t>
  </si>
  <si>
    <t>June</t>
  </si>
  <si>
    <t>Revenue By Source</t>
  </si>
  <si>
    <t>Property rates</t>
  </si>
  <si>
    <t>Property rates - penalties &amp; collection charges</t>
  </si>
  <si>
    <t>Service charges - electricity revenue</t>
  </si>
  <si>
    <t>Service charges - water revenue</t>
  </si>
  <si>
    <t>Service charges - sanitation revenue</t>
  </si>
  <si>
    <t>Service charges - refuse revenue</t>
  </si>
  <si>
    <t>Service charges - other</t>
  </si>
  <si>
    <t>Rental of facilities and equipment</t>
  </si>
  <si>
    <t>Interest earned - external investments</t>
  </si>
  <si>
    <t>Interest earned - outstanding debtors</t>
  </si>
  <si>
    <t>Dividends received</t>
  </si>
  <si>
    <t>Fines</t>
  </si>
  <si>
    <t>Licences and permits</t>
  </si>
  <si>
    <t>Agency services</t>
  </si>
  <si>
    <t>Transfers recognised - operational</t>
  </si>
  <si>
    <t>Other revenue</t>
  </si>
  <si>
    <t>Gains on disposal of PPE</t>
  </si>
  <si>
    <t>SDBIP REFERENCE</t>
  </si>
  <si>
    <t>MSP 01</t>
  </si>
  <si>
    <t>MSP 02</t>
  </si>
  <si>
    <t>MSP 03</t>
  </si>
  <si>
    <t>MSP 04</t>
  </si>
  <si>
    <t>MSP 05</t>
  </si>
  <si>
    <t>MSP 06</t>
  </si>
  <si>
    <t>MSP 07</t>
  </si>
  <si>
    <t>MSP 08</t>
  </si>
  <si>
    <t>MSP 09</t>
  </si>
  <si>
    <t>MSP 10</t>
  </si>
  <si>
    <t>MSP 11</t>
  </si>
  <si>
    <t>MSP 12</t>
  </si>
  <si>
    <t>MSP 13</t>
  </si>
  <si>
    <t>MSP 14</t>
  </si>
  <si>
    <t>MSP 15</t>
  </si>
  <si>
    <t>MSP 16</t>
  </si>
  <si>
    <t>MSP 17</t>
  </si>
  <si>
    <t>OTS 01</t>
  </si>
  <si>
    <t>OTS 02</t>
  </si>
  <si>
    <t>OTS 03</t>
  </si>
  <si>
    <t>OTS 04</t>
  </si>
  <si>
    <t>OTS 05</t>
  </si>
  <si>
    <t>OTS 06</t>
  </si>
  <si>
    <t>OPMS 01</t>
  </si>
  <si>
    <t>OPMS 02</t>
  </si>
  <si>
    <t>OPMS 03</t>
  </si>
  <si>
    <t>OPMS 04</t>
  </si>
  <si>
    <t>OPMS 05</t>
  </si>
  <si>
    <t>OPMS 06</t>
  </si>
  <si>
    <t>OPMS 07</t>
  </si>
  <si>
    <t>OPMS 08</t>
  </si>
  <si>
    <t>OPMS 09</t>
  </si>
  <si>
    <t>OPMS 10</t>
  </si>
  <si>
    <t>OPMS 11</t>
  </si>
  <si>
    <t>OPMS 12</t>
  </si>
  <si>
    <t>OPMS 13</t>
  </si>
  <si>
    <t>OPMS 14</t>
  </si>
  <si>
    <t>IA 01</t>
  </si>
  <si>
    <t>IDP 01</t>
  </si>
  <si>
    <t>IDP 02</t>
  </si>
  <si>
    <t>IDP 03</t>
  </si>
  <si>
    <t>IDP 04</t>
  </si>
  <si>
    <t>IDP 05</t>
  </si>
  <si>
    <t>IDP 06</t>
  </si>
  <si>
    <t>IDP 07</t>
  </si>
  <si>
    <t>IDP 08</t>
  </si>
  <si>
    <t>IDP 09</t>
  </si>
  <si>
    <t>IDP 10</t>
  </si>
  <si>
    <t>M&amp;C 01</t>
  </si>
  <si>
    <t>M&amp;C 02</t>
  </si>
  <si>
    <t>M&amp;C 03</t>
  </si>
  <si>
    <t>M&amp;C 04</t>
  </si>
  <si>
    <t>M&amp;C 05</t>
  </si>
  <si>
    <t>M&amp;C 06</t>
  </si>
  <si>
    <t>B&amp;T 01</t>
  </si>
  <si>
    <t>B&amp;T 02</t>
  </si>
  <si>
    <t>B&amp;T 03</t>
  </si>
  <si>
    <t>B&amp;T 04</t>
  </si>
  <si>
    <t>B&amp;T 05</t>
  </si>
  <si>
    <t>B&amp;T 06</t>
  </si>
  <si>
    <t>B&amp;T 07</t>
  </si>
  <si>
    <t>B&amp;T 08</t>
  </si>
  <si>
    <t>B&amp;T 09</t>
  </si>
  <si>
    <t>B&amp;T 10</t>
  </si>
  <si>
    <t>B&amp;T 11</t>
  </si>
  <si>
    <t>EXM 01</t>
  </si>
  <si>
    <t>EXM 02</t>
  </si>
  <si>
    <t>EXM 03</t>
  </si>
  <si>
    <t>EXM 04</t>
  </si>
  <si>
    <t>EXM 05</t>
  </si>
  <si>
    <t>EXM 06</t>
  </si>
  <si>
    <t>EXM 07</t>
  </si>
  <si>
    <t>EXM 09</t>
  </si>
  <si>
    <t>EXM 11</t>
  </si>
  <si>
    <t>EXM 12</t>
  </si>
  <si>
    <t>SCM 01</t>
  </si>
  <si>
    <t>SCM 02</t>
  </si>
  <si>
    <t>SCM 03</t>
  </si>
  <si>
    <t>SCM 04</t>
  </si>
  <si>
    <t>SCM 07</t>
  </si>
  <si>
    <t>ABM 01</t>
  </si>
  <si>
    <t>ABM 02</t>
  </si>
  <si>
    <t>ABM 06</t>
  </si>
  <si>
    <t>ABM 07</t>
  </si>
  <si>
    <t>HIV 01</t>
  </si>
  <si>
    <t>HIV 02</t>
  </si>
  <si>
    <t>HIV 03</t>
  </si>
  <si>
    <t>HIV 04</t>
  </si>
  <si>
    <t>HIV 05</t>
  </si>
  <si>
    <t>HIV 06</t>
  </si>
  <si>
    <t>HIV 08</t>
  </si>
  <si>
    <t>HIV 09</t>
  </si>
  <si>
    <t>HIV 10</t>
  </si>
  <si>
    <t>EHS 03</t>
  </si>
  <si>
    <t>EHS 04</t>
  </si>
  <si>
    <t>EHS 05</t>
  </si>
  <si>
    <t>EHS 06</t>
  </si>
  <si>
    <t>EHS 07</t>
  </si>
  <si>
    <t>EHS 08</t>
  </si>
  <si>
    <t>EHS 09</t>
  </si>
  <si>
    <t>EHS 10</t>
  </si>
  <si>
    <t>EHS 11</t>
  </si>
  <si>
    <t>EHS 12</t>
  </si>
  <si>
    <t>EHS 13</t>
  </si>
  <si>
    <t>EHS 14</t>
  </si>
  <si>
    <t>EHS 15</t>
  </si>
  <si>
    <t>EHS 16</t>
  </si>
  <si>
    <t>LBS 01</t>
  </si>
  <si>
    <t>Number of Libraries maintained</t>
  </si>
  <si>
    <t>Council/ Arts &amp; Culture</t>
  </si>
  <si>
    <t>LBS 02</t>
  </si>
  <si>
    <t>TAG 01</t>
  </si>
  <si>
    <t>PKS 01</t>
  </si>
  <si>
    <t>PKS 02</t>
  </si>
  <si>
    <t>PKS 03</t>
  </si>
  <si>
    <t>PKS 04</t>
  </si>
  <si>
    <t>PKS 05</t>
  </si>
  <si>
    <t>PKS 06</t>
  </si>
  <si>
    <t>PKS 09</t>
  </si>
  <si>
    <t>PKS 10</t>
  </si>
  <si>
    <t>PKS 11</t>
  </si>
  <si>
    <t>PKS 12</t>
  </si>
  <si>
    <t>WMS 01</t>
  </si>
  <si>
    <t>WMS 02</t>
  </si>
  <si>
    <t>WMS 03</t>
  </si>
  <si>
    <t>WMS 04</t>
  </si>
  <si>
    <t>WMS 05</t>
  </si>
  <si>
    <t>WMS 06</t>
  </si>
  <si>
    <t>WMS 07</t>
  </si>
  <si>
    <t>WMS 09</t>
  </si>
  <si>
    <t>LFS 01</t>
  </si>
  <si>
    <t>FDMS 01</t>
  </si>
  <si>
    <t>FDMS 02</t>
  </si>
  <si>
    <t>FDMS 03</t>
  </si>
  <si>
    <t>FDMS 04</t>
  </si>
  <si>
    <t>FDMS 05</t>
  </si>
  <si>
    <t>3.4 PUBLIC SAFETY ENFORCEMENT &amp; DISASTER MANAGEMENT</t>
  </si>
  <si>
    <t>TMS 01</t>
  </si>
  <si>
    <t>TMS 02</t>
  </si>
  <si>
    <t>TMS 03</t>
  </si>
  <si>
    <t>FDMS 06</t>
  </si>
  <si>
    <t>FDMS 07</t>
  </si>
  <si>
    <t>FDMS 08</t>
  </si>
  <si>
    <t>W&amp;S 01</t>
  </si>
  <si>
    <t>W&amp;S 02</t>
  </si>
  <si>
    <t>W&amp;S 03</t>
  </si>
  <si>
    <t>W&amp;S 04</t>
  </si>
  <si>
    <t>W&amp;S 05</t>
  </si>
  <si>
    <t>W&amp;S 06</t>
  </si>
  <si>
    <t>W&amp;S 07</t>
  </si>
  <si>
    <t>W&amp;S 08</t>
  </si>
  <si>
    <t>EL 03</t>
  </si>
  <si>
    <t>EL 04</t>
  </si>
  <si>
    <t>EL 05</t>
  </si>
  <si>
    <t>EL 06</t>
  </si>
  <si>
    <t>EL 07</t>
  </si>
  <si>
    <t>EL 08</t>
  </si>
  <si>
    <t>EL 09</t>
  </si>
  <si>
    <t>EL 10</t>
  </si>
  <si>
    <t>EL 11</t>
  </si>
  <si>
    <t>EL 12</t>
  </si>
  <si>
    <t>EL 13</t>
  </si>
  <si>
    <t>PMU 01</t>
  </si>
  <si>
    <t>PMU 02</t>
  </si>
  <si>
    <t>PMU 04</t>
  </si>
  <si>
    <t>PMU 06</t>
  </si>
  <si>
    <t>FLT 01</t>
  </si>
  <si>
    <t>FLT 02</t>
  </si>
  <si>
    <t>FLT 03</t>
  </si>
  <si>
    <t>FLT 04</t>
  </si>
  <si>
    <t>FLT 05</t>
  </si>
  <si>
    <t>RSW 01</t>
  </si>
  <si>
    <t>RSW 02</t>
  </si>
  <si>
    <t>RSW 03</t>
  </si>
  <si>
    <t>RSW 04</t>
  </si>
  <si>
    <t>RSW 05</t>
  </si>
  <si>
    <t>RSW 06</t>
  </si>
  <si>
    <t>RSW 07</t>
  </si>
  <si>
    <t>RSW 08</t>
  </si>
  <si>
    <t>RSW 09</t>
  </si>
  <si>
    <t>RSW 10</t>
  </si>
  <si>
    <t>RSW 11</t>
  </si>
  <si>
    <t>RSW 12</t>
  </si>
  <si>
    <t>RSW 13</t>
  </si>
  <si>
    <t>RSW 14</t>
  </si>
  <si>
    <t>RSW 15</t>
  </si>
  <si>
    <t>RSW 16</t>
  </si>
  <si>
    <t>RSW 17</t>
  </si>
  <si>
    <t>RSW 18</t>
  </si>
  <si>
    <t>RSW 19</t>
  </si>
  <si>
    <t>RSW 20</t>
  </si>
  <si>
    <t>RSW 21</t>
  </si>
  <si>
    <t>RSW 22</t>
  </si>
  <si>
    <t>RSW 23</t>
  </si>
  <si>
    <t>RSW 24</t>
  </si>
  <si>
    <t>RSW 25</t>
  </si>
  <si>
    <t>RSW 26</t>
  </si>
  <si>
    <t xml:space="preserve">SG 01 </t>
  </si>
  <si>
    <t>SG 02</t>
  </si>
  <si>
    <t>SG 03</t>
  </si>
  <si>
    <t>SG 04</t>
  </si>
  <si>
    <t>SG 07</t>
  </si>
  <si>
    <t>SG 08</t>
  </si>
  <si>
    <t>SG 09</t>
  </si>
  <si>
    <t>SG 11</t>
  </si>
  <si>
    <t>SG 12</t>
  </si>
  <si>
    <t>SG 13</t>
  </si>
  <si>
    <t>SG 16</t>
  </si>
  <si>
    <t>SG 17</t>
  </si>
  <si>
    <t>SG 19</t>
  </si>
  <si>
    <t>LGL 01</t>
  </si>
  <si>
    <t>LGL 02</t>
  </si>
  <si>
    <t>LGL 03</t>
  </si>
  <si>
    <t>ICT 01</t>
  </si>
  <si>
    <t>ICT 02</t>
  </si>
  <si>
    <t>ICT 03</t>
  </si>
  <si>
    <t>ICT 04</t>
  </si>
  <si>
    <t>ICT 05</t>
  </si>
  <si>
    <t>HR 01</t>
  </si>
  <si>
    <t>HR 02</t>
  </si>
  <si>
    <t>HR 03</t>
  </si>
  <si>
    <t>HR 04</t>
  </si>
  <si>
    <t>HR 05</t>
  </si>
  <si>
    <t>HR 06</t>
  </si>
  <si>
    <t>HR 07</t>
  </si>
  <si>
    <t>HR 08</t>
  </si>
  <si>
    <t>HR 09</t>
  </si>
  <si>
    <t>HR 10</t>
  </si>
  <si>
    <t>HR 11</t>
  </si>
  <si>
    <t>HR 12</t>
  </si>
  <si>
    <t>HR 13</t>
  </si>
  <si>
    <t>HR 14</t>
  </si>
  <si>
    <t>HR 15</t>
  </si>
  <si>
    <t>HR 16</t>
  </si>
  <si>
    <t>HR 17</t>
  </si>
  <si>
    <t>HR 18</t>
  </si>
  <si>
    <t>HR 19</t>
  </si>
  <si>
    <t>HR 20</t>
  </si>
  <si>
    <t>HR 21</t>
  </si>
  <si>
    <t>HR 22</t>
  </si>
  <si>
    <t>HR 23</t>
  </si>
  <si>
    <t>HR 24</t>
  </si>
  <si>
    <t>HR 25</t>
  </si>
  <si>
    <t>LED 01</t>
  </si>
  <si>
    <t>LED 02</t>
  </si>
  <si>
    <t>LED 04</t>
  </si>
  <si>
    <t>LED 05</t>
  </si>
  <si>
    <t>LED 06</t>
  </si>
  <si>
    <t>LED 08</t>
  </si>
  <si>
    <t>LED 09</t>
  </si>
  <si>
    <t>LED 11</t>
  </si>
  <si>
    <t>LED 12</t>
  </si>
  <si>
    <t>HS 01</t>
  </si>
  <si>
    <t>HS 02</t>
  </si>
  <si>
    <t>HS 03</t>
  </si>
  <si>
    <t>HS 04</t>
  </si>
  <si>
    <t>HS 05</t>
  </si>
  <si>
    <t>HS 06</t>
  </si>
  <si>
    <t>HS 10</t>
  </si>
  <si>
    <t>HS 11</t>
  </si>
  <si>
    <t>HS 12</t>
  </si>
  <si>
    <t>HS 14</t>
  </si>
  <si>
    <t>HS 15</t>
  </si>
  <si>
    <t>HS 16</t>
  </si>
  <si>
    <t>HS 17</t>
  </si>
  <si>
    <t>547-100-</t>
  </si>
  <si>
    <t>PLN 01</t>
  </si>
  <si>
    <t>PLN 02</t>
  </si>
  <si>
    <t>PLN 03</t>
  </si>
  <si>
    <t>PLN 04</t>
  </si>
  <si>
    <t>PLN 05</t>
  </si>
  <si>
    <t>PLN 06</t>
  </si>
  <si>
    <t>PLN 07</t>
  </si>
  <si>
    <t>286 808</t>
  </si>
  <si>
    <t>ANNEXURE A: MONTHLY PROJECTION OF REVENUE BY EACH SOURCE</t>
  </si>
  <si>
    <t>ANNEXURE B: MONTHLY PROJECTION OF REVENUE COLLECTED BY EACH VOTE</t>
  </si>
  <si>
    <t>ANNEXURE C: MONTHLY PROJECTION OF OPERATIONAL EXPENDITURE BY VOTE</t>
  </si>
  <si>
    <t>Capital multi-year expenditure sub-total</t>
  </si>
  <si>
    <r>
      <t>Multi-year expenditure</t>
    </r>
    <r>
      <rPr>
        <b/>
        <i/>
        <sz val="12"/>
        <rFont val="Arial Narrow"/>
        <family val="2"/>
      </rPr>
      <t xml:space="preserve"> to be appropriated</t>
    </r>
  </si>
  <si>
    <t>Feb.</t>
  </si>
  <si>
    <t>Dec.</t>
  </si>
  <si>
    <t>Nov.</t>
  </si>
  <si>
    <t>ANNEXURE D: MONTHLY PROJECTION OF CAPITAL  EXPENDITURE BY VOTE</t>
  </si>
  <si>
    <t>BASELINE/  STATUS QUO</t>
  </si>
  <si>
    <t>Date of event and number of participants</t>
  </si>
  <si>
    <t>Number of orphans/  vulnerable children getting school uniforms</t>
  </si>
  <si>
    <t>BASELINE/   STATUS QUO</t>
  </si>
  <si>
    <t>Annual Performance Management Policy Framework adopted by 31 July 2012</t>
  </si>
  <si>
    <t>BASELINE/    STATUS QUO</t>
  </si>
  <si>
    <t>Gravel horse shoe and passages in need of upgrade to all weather surface access.</t>
  </si>
  <si>
    <t>125 625 1305</t>
  </si>
  <si>
    <t>125 625 1307</t>
  </si>
  <si>
    <t>125 625 1315</t>
  </si>
  <si>
    <t>125 625 1316</t>
  </si>
  <si>
    <t>125 625 1301</t>
  </si>
  <si>
    <t>125 625 1313</t>
  </si>
  <si>
    <t>125 625 1309</t>
  </si>
  <si>
    <t>125 625 1306</t>
  </si>
  <si>
    <t>Esigodini Roads.  Upgrading of gavel road to all weather surface</t>
  </si>
  <si>
    <t>125 625 1312</t>
  </si>
  <si>
    <t>125 625 1310</t>
  </si>
  <si>
    <t>125 625 1308</t>
  </si>
  <si>
    <t>125 625 1304</t>
  </si>
  <si>
    <t>125 625 1302</t>
  </si>
  <si>
    <t>125 625 1303</t>
  </si>
  <si>
    <t>125 625 1314</t>
  </si>
  <si>
    <t>125 625 1318</t>
  </si>
  <si>
    <t>Non-existence of the sport facility.  New facility needed. Construction of portal frames structure and installation of concrete palisade fencing.</t>
  </si>
  <si>
    <t>Public Transport Network System - Multi Year Project</t>
  </si>
  <si>
    <t>131 631 1301</t>
  </si>
  <si>
    <t>50 km of sewer pipe to be upgraded and 6 Pump Stations upgraded</t>
  </si>
  <si>
    <t>km of sewer pipe replaced, no of pump stations upgraded</t>
  </si>
  <si>
    <t>W&amp;S 09</t>
  </si>
  <si>
    <t>W&amp;S 10</t>
  </si>
  <si>
    <t>W&amp;S 11</t>
  </si>
  <si>
    <t>W&amp;S 12</t>
  </si>
  <si>
    <t>W&amp;S 13</t>
  </si>
  <si>
    <t>W&amp;S 14</t>
  </si>
  <si>
    <t>No properties expropriated as yet</t>
  </si>
  <si>
    <t>No local area plans yet completed</t>
  </si>
  <si>
    <t>No Town Planning schemes for these two areas</t>
  </si>
  <si>
    <t>Climate change adaptation policy</t>
  </si>
  <si>
    <t xml:space="preserve">Interim  Ecosystem Services Plan </t>
  </si>
  <si>
    <t>No Ecosystems Plan in place</t>
  </si>
  <si>
    <t>Adoption of A Governance Framework</t>
  </si>
  <si>
    <t>Master Systems Plan</t>
  </si>
  <si>
    <t>ICT Steering Committee</t>
  </si>
  <si>
    <t xml:space="preserve">A Committee is in place but attendance is erratic </t>
  </si>
  <si>
    <t>Policies and Procedures</t>
  </si>
  <si>
    <t>Physical Security Policies</t>
  </si>
  <si>
    <t>Logical Security Policies</t>
  </si>
  <si>
    <t>ICT 06</t>
  </si>
  <si>
    <t>Minimum Operating Standards</t>
  </si>
  <si>
    <t>ICT 07</t>
  </si>
  <si>
    <t>Environmental  Control Policy for Data Centre</t>
  </si>
  <si>
    <t>Hollingwood</t>
  </si>
  <si>
    <t>Date of completion of Stage 1 feasibility studies.</t>
  </si>
  <si>
    <t>Willowfountain EE - Phase1</t>
  </si>
  <si>
    <t>Management of IA to construct 133 Units completed by 30/06/2013</t>
  </si>
  <si>
    <t>Management of IA to construct 357 Units completed by 30/06/2013</t>
  </si>
  <si>
    <t>Land Legal issues resolved by 30/09/2012</t>
  </si>
  <si>
    <t>Local AIDS Council meetings</t>
  </si>
  <si>
    <t xml:space="preserve"> Ward AIDS Committees</t>
  </si>
  <si>
    <t xml:space="preserve">Business retention and expansion  </t>
  </si>
  <si>
    <t xml:space="preserve">Business retention and expansion (BR&amp;E) survey </t>
  </si>
  <si>
    <t>Facilitate registration and mentorship  of co-operatives</t>
  </si>
  <si>
    <t>SCM 09</t>
  </si>
  <si>
    <t>Bid Processing</t>
  </si>
  <si>
    <t>120 days</t>
  </si>
  <si>
    <t>Bid time processing not to exceed the stipulated time, 7 day quatation 21 days turnaround time, competitive bidding 75 days turnaround time</t>
  </si>
  <si>
    <t>SCM10</t>
  </si>
  <si>
    <t>4 Quaterly report on tenders awarded submitted to Council within 10 days after the monthends</t>
  </si>
  <si>
    <t>SCM11</t>
  </si>
  <si>
    <t>Financial viability and Management</t>
  </si>
  <si>
    <t>Trade and Sundry Paments</t>
  </si>
  <si>
    <t>Institutional Development and Transformation/Governance</t>
  </si>
  <si>
    <t>Annual Audit Plan</t>
  </si>
  <si>
    <t>Development of the Annual Audit Plan</t>
  </si>
  <si>
    <t>Annual Plan for 2011/12 was approved on 25 February 2012</t>
  </si>
  <si>
    <t>Annual plan for 2012/13  approved by Audit Committee by 31 August 2012</t>
  </si>
  <si>
    <t>Date of approval of the Annual Audit Plan</t>
  </si>
  <si>
    <t>IA02</t>
  </si>
  <si>
    <t xml:space="preserve">Risk Management  Function </t>
  </si>
  <si>
    <t>Risk Management Policy</t>
  </si>
  <si>
    <t>Current Risk Management Policy adopted by Council on 12 February 2009</t>
  </si>
  <si>
    <t xml:space="preserve">Revised Risk Management Policy adopted by Council by 30 September 2012 </t>
  </si>
  <si>
    <t xml:space="preserve">Date of adoption of the Risk Management Policy </t>
  </si>
  <si>
    <t>IA03</t>
  </si>
  <si>
    <t>Risk Assessment</t>
  </si>
  <si>
    <t xml:space="preserve">Date of adoption of the Risk Profile/Register </t>
  </si>
  <si>
    <t>IA04</t>
  </si>
  <si>
    <t>Risk Management Strategy not in place</t>
  </si>
  <si>
    <t>Date of adoption of Risk Management Strategy</t>
  </si>
  <si>
    <t>IA05</t>
  </si>
  <si>
    <t>Anti-Fraud &amp; Corruption</t>
  </si>
  <si>
    <t>Anti-Fraud &amp; Corruption Policy</t>
  </si>
  <si>
    <t>Anti-Fraud &amp; Corruption Policy developed in 2009</t>
  </si>
  <si>
    <t xml:space="preserve">Date of adoption of Anti-Fraud &amp; Corruption Policy </t>
  </si>
  <si>
    <t>IA06</t>
  </si>
  <si>
    <t>Anti-Fraud &amp; Corruption Strategy</t>
  </si>
  <si>
    <t>Anti-Fraud &amp; Corruption Strategy developed in 2009</t>
  </si>
  <si>
    <t>Date of adoption of the Anti-Fraud &amp; Corruption Strategy</t>
  </si>
  <si>
    <t>IA07</t>
  </si>
  <si>
    <t>Anti-Fraud/Ethics Awareness Campaign</t>
  </si>
  <si>
    <t>Never done</t>
  </si>
  <si>
    <t xml:space="preserve">Date of Anti-Fraud &amp; Corruption / Ethics workshops Rollout Plan </t>
  </si>
  <si>
    <t>IA09</t>
  </si>
  <si>
    <t>Governance</t>
  </si>
  <si>
    <t>Adhoc Forensic Investigations</t>
  </si>
  <si>
    <t>No record</t>
  </si>
  <si>
    <t>Forensic Investigations done as per request/need</t>
  </si>
  <si>
    <t>Forensic investigations done within the timeframe prescribed in the project plan</t>
  </si>
  <si>
    <t>IA10</t>
  </si>
  <si>
    <t>Annual Audit Plan 2012/13</t>
  </si>
  <si>
    <t>Internal Audit Assignments</t>
  </si>
  <si>
    <t>Internal Audit assignments done as per Annual Audit Plan per annum</t>
  </si>
  <si>
    <t>IA11</t>
  </si>
  <si>
    <t>Internal Audit Methodology</t>
  </si>
  <si>
    <t>Not in place</t>
  </si>
  <si>
    <t>Date by which the methodology is completed</t>
  </si>
  <si>
    <t>IA13</t>
  </si>
  <si>
    <t>Annual plan for 2013/14  approved by Audit Committee by 30 June 2013</t>
  </si>
  <si>
    <t>800 Businesses Premises inspected as per  Fire Bylaws and regulations.</t>
  </si>
  <si>
    <t>Reviewed Disaster Risk Management Plan</t>
  </si>
  <si>
    <t>non- compliance with Disaster Management Act</t>
  </si>
  <si>
    <t>TMS 04</t>
  </si>
  <si>
    <t>non compliance with Fire Arm Control Act</t>
  </si>
  <si>
    <t>date fire arm audit completed</t>
  </si>
  <si>
    <t>TMS 05</t>
  </si>
  <si>
    <t>Road Safety awareness conducted at schools</t>
  </si>
  <si>
    <t>80 schools sessions conducted per annum</t>
  </si>
  <si>
    <t>120 school sessions per annum</t>
  </si>
  <si>
    <t>number of school sessions conducted.</t>
  </si>
  <si>
    <t xml:space="preserve">Sensitisation of Employees on  the Policy Manual, Employment Policy and Employment Procedure Manual, Parking Policy, Transfer Policy, Staff in Political Offices Policy, Acting Policy, Allocation/ Placement policy, EAP Policy, HIV Policy, Incapacity Policy, Dress Code/ Uniform Policy, Memorial Services and Funerals of Employees Policy, Training and Development Policy, Learnership Policy, Internship Policy, AET Policy, Career &amp; Succession Policy
</t>
  </si>
  <si>
    <t>Employees Sensitised</t>
  </si>
  <si>
    <t xml:space="preserve">Date </t>
  </si>
  <si>
    <t>Restructuring of Organisation</t>
  </si>
  <si>
    <t>Job Descriptions for existing Structure Graded but not  released</t>
  </si>
  <si>
    <t>Evaluated JD's for all posts by the end of 4th quarter</t>
  </si>
  <si>
    <t xml:space="preserve">Employee Workshops on Collective agreements </t>
  </si>
  <si>
    <t>Workshops on Collective agreements to all Business Units</t>
  </si>
  <si>
    <t>Develop Staff Retention Policy and Strategy</t>
  </si>
  <si>
    <t>30 Learners on Learnership Programme</t>
  </si>
  <si>
    <t xml:space="preserve">Number of learners </t>
  </si>
  <si>
    <t>680 000</t>
  </si>
  <si>
    <t>35 Interns Appointed</t>
  </si>
  <si>
    <t>15  Study Assistance Awarded and 49 Bursaries carried over</t>
  </si>
  <si>
    <t xml:space="preserve">Section 28 Apprenticeships  and RPL in Critical and Scarce Skills Areas.         </t>
  </si>
  <si>
    <t>10 Section 28 Apprenticeships</t>
  </si>
  <si>
    <t>15 Section 28 Apprenticeships Awarded and  RPL conducted</t>
  </si>
  <si>
    <t>Number of Section 28 Apprenticeships Awarded and  RPL  conducted</t>
  </si>
  <si>
    <t xml:space="preserve">50%  of identified high risk employees medicals conducted </t>
  </si>
  <si>
    <t xml:space="preserve"> Risk Environment database</t>
  </si>
  <si>
    <t>% of Database Complete</t>
  </si>
  <si>
    <t>100% Risk Assessments of Work environments</t>
  </si>
  <si>
    <t>IDP/BUDGET Process Plan</t>
  </si>
  <si>
    <t>2011/2012 process plan approved on the 31 August 2011</t>
  </si>
  <si>
    <t>2011/2012 Budget policy approved on the 2012/05/28</t>
  </si>
  <si>
    <t>2011/2012 Virement policy approved on the 2012/05/28</t>
  </si>
  <si>
    <t>Daily, weekly, montly &amp; quarterly monitoring and reporting.</t>
  </si>
  <si>
    <t>Daily, weekly, monthly and quarterly monitoring and reporting</t>
  </si>
  <si>
    <t>2010/2011 Audited Annual financial statements tabled on the 25th of January 2012.</t>
  </si>
  <si>
    <t>Clean audit report</t>
  </si>
  <si>
    <t>Development of new parks.</t>
  </si>
  <si>
    <t>Two Parks in Greater Edendale</t>
  </si>
  <si>
    <t>16 community parks zero parks in edendale and vulindlela</t>
  </si>
  <si>
    <t>maintainance and rehabilitation of the regional park.</t>
  </si>
  <si>
    <t>1 regional park delapidated alexandra regional park.</t>
  </si>
  <si>
    <t>Sport Development</t>
  </si>
  <si>
    <t>Msunduzi Sport and Recretion Plan</t>
  </si>
  <si>
    <t>20 Satellites</t>
  </si>
  <si>
    <t xml:space="preserve">PKS 07                                     </t>
  </si>
  <si>
    <t>Cemeteries &amp; Crematoria Sector Plan</t>
  </si>
  <si>
    <t xml:space="preserve">PKS 08                                   </t>
  </si>
  <si>
    <t>PKS 14</t>
  </si>
  <si>
    <t>181....</t>
  </si>
  <si>
    <t>184...</t>
  </si>
  <si>
    <t>Revenue Plan for garden refuse sites adopted by December 2012.</t>
  </si>
  <si>
    <t>WMS 10</t>
  </si>
  <si>
    <t>Public Conveniences/Toilets</t>
  </si>
  <si>
    <t>27,32,33</t>
  </si>
  <si>
    <t>29 conveniences</t>
  </si>
  <si>
    <t>29 conveniences operated daily</t>
  </si>
  <si>
    <t>number of conveniences</t>
  </si>
  <si>
    <t>LFS 02</t>
  </si>
  <si>
    <t>Basic Service Delivery &amp; Infrastructure Devel.</t>
  </si>
  <si>
    <t>Minimize waste to Landfill</t>
  </si>
  <si>
    <t>20 000 000 (COGTA) 3 000 000 (UDM) 1 000 000 (CNL)</t>
  </si>
  <si>
    <t>COGTA/UDM/CNL</t>
  </si>
  <si>
    <t xml:space="preserve">Replacement of 10 Mini substations </t>
  </si>
  <si>
    <t>Replacement of 40 switch gear &amp; accessorie</t>
  </si>
  <si>
    <t>Replacement of 40 switch gear &amp; accessories</t>
  </si>
  <si>
    <t>SDBIP 2012/2013 was  approved within 28 days after the approval of the budget &amp; IDP</t>
  </si>
  <si>
    <t>SDBIP 2011/2012 was not made public within 14 days after the approval by the Mayor</t>
  </si>
  <si>
    <t>Date of publishing</t>
  </si>
  <si>
    <t>Number of monthly reports</t>
  </si>
  <si>
    <t>Nil monthly reports on the SDBIP produced in 2011/2012.</t>
  </si>
  <si>
    <t>Date Annual Report tabled in Council</t>
  </si>
  <si>
    <t>Date Oversight report tabled in Council</t>
  </si>
  <si>
    <t>Date of Automation  (live system)</t>
  </si>
  <si>
    <t>ABM 09</t>
  </si>
  <si>
    <t>Vulindlela Rural Development Strategy</t>
  </si>
  <si>
    <t xml:space="preserve">1 to 9 </t>
  </si>
  <si>
    <t>No Rural Strategy</t>
  </si>
  <si>
    <t>ABM 10</t>
  </si>
  <si>
    <t>Review ABM management boundaries</t>
  </si>
  <si>
    <t>5 Outdated ABM management boundaries</t>
  </si>
  <si>
    <t>ABM 11</t>
  </si>
  <si>
    <t>Conduct IDP Budget need survey</t>
  </si>
  <si>
    <t>All Council Izimbizos</t>
  </si>
  <si>
    <t>Outdated completed Izimbizo Budget/IDP survey</t>
  </si>
  <si>
    <t>Completed IDP/Budget needs survey completed</t>
  </si>
  <si>
    <t>IDP/Budget needs survey completed</t>
  </si>
  <si>
    <t>ABM 12</t>
  </si>
  <si>
    <t xml:space="preserve">100% effective, efficient internal mail system: adopted plan by manco by 30 August. </t>
  </si>
  <si>
    <t>Amounts and penalties have to be reviewed in accordance with inflation/monetary value</t>
  </si>
  <si>
    <t>Fines for all business units have to be reviewed</t>
  </si>
  <si>
    <t xml:space="preserve">Management and staff do not have sufficient knowledge of delictual liability </t>
  </si>
  <si>
    <t>Key Managers  &amp; staff in all Business Units trained on delictual liability</t>
  </si>
  <si>
    <t>Specified managers  &amp; staff from business units trained per quarter</t>
  </si>
  <si>
    <t>Monthly programme/ project monitoring reports for MIG/OGF/CNL Budget</t>
  </si>
  <si>
    <t>Reports compiled &amp; submitted by 5th of every month. Ensure 100% of budget is spent.</t>
  </si>
  <si>
    <t>Weekly programme/project monitoring reports for MIG/OGF/CNL Budget</t>
  </si>
  <si>
    <t>Project Management Support</t>
  </si>
  <si>
    <t>Administration of payment process and ongoing monitoring</t>
  </si>
  <si>
    <t>Administration Support and reporting to MIG (Provincial) and reporting to OGF/CNL/EPWP</t>
  </si>
  <si>
    <t>Print Production job completed within 10 working days</t>
  </si>
  <si>
    <t>45 Councillor's Trained</t>
  </si>
  <si>
    <t>RVM 01</t>
  </si>
  <si>
    <t>Credit Control and billing</t>
  </si>
  <si>
    <t>Reduction in estimates</t>
  </si>
  <si>
    <t>71% of meters read</t>
  </si>
  <si>
    <t>90% of meters read</t>
  </si>
  <si>
    <t>% of meters read</t>
  </si>
  <si>
    <t>RVM 02</t>
  </si>
  <si>
    <t>Accurate billing of rates</t>
  </si>
  <si>
    <t>85% accuracy of billing iro rates</t>
  </si>
  <si>
    <t>100% accurate billing iro rates</t>
  </si>
  <si>
    <t>% of accurate billing iro rates</t>
  </si>
  <si>
    <t>RVM 03</t>
  </si>
  <si>
    <t>Debtors</t>
  </si>
  <si>
    <t>80% debt collection</t>
  </si>
  <si>
    <t>100% debt collection</t>
  </si>
  <si>
    <t>% of Debt collection</t>
  </si>
  <si>
    <t>RVM 04</t>
  </si>
  <si>
    <t>Database clean-up</t>
  </si>
  <si>
    <t>14 000 accounts</t>
  </si>
  <si>
    <t>RVM 05</t>
  </si>
  <si>
    <t>Policies</t>
  </si>
  <si>
    <t>Credit Control &amp; Debt Collection Policy</t>
  </si>
  <si>
    <t>Review Credit Control &amp; Debt Collection  policy by 31 May 2013</t>
  </si>
  <si>
    <t>Date of adopted policy</t>
  </si>
  <si>
    <t>RVM 06</t>
  </si>
  <si>
    <t>100% Implementation and monitoring of the Credit Control &amp; Debt Collection  policy</t>
  </si>
  <si>
    <t>Nil Require</t>
  </si>
  <si>
    <t>Tariff Policy</t>
  </si>
  <si>
    <t>Review Tariff Policy by 31 May 2013</t>
  </si>
  <si>
    <t>RVM 07</t>
  </si>
  <si>
    <t>100% Implementation and monitoring of Tariff Policy</t>
  </si>
  <si>
    <t>% implementation and monitoring of Tariff Policy</t>
  </si>
  <si>
    <t>RVM 08</t>
  </si>
  <si>
    <t>Rates Policy</t>
  </si>
  <si>
    <t>Review Rates policy by the 31 May 2013</t>
  </si>
  <si>
    <t>RVM 09</t>
  </si>
  <si>
    <t>100% Implementation and monitoring of Rates policy</t>
  </si>
  <si>
    <t>% Implementation and monitoring of Rates Policy</t>
  </si>
  <si>
    <t>Indigent Policy</t>
  </si>
  <si>
    <t>Review Indigent policy by 31 May 2013</t>
  </si>
  <si>
    <t>RVM 10</t>
  </si>
  <si>
    <t>100% Implementation and monitoring of Indigent policy</t>
  </si>
  <si>
    <t>% Implementation and monitoring of Indigent policy</t>
  </si>
  <si>
    <t>RVM 11</t>
  </si>
  <si>
    <t>Indigent Register</t>
  </si>
  <si>
    <t>100% Implementation and monitoring of Indigent register</t>
  </si>
  <si>
    <t>% Implementation and monitoring of Indigent register</t>
  </si>
  <si>
    <t>SG 18</t>
  </si>
  <si>
    <t>ICT Charter</t>
  </si>
  <si>
    <t>LED 03</t>
  </si>
  <si>
    <t>LED 07</t>
  </si>
  <si>
    <t>LED 10</t>
  </si>
  <si>
    <t>HS 07</t>
  </si>
  <si>
    <t>HS 08</t>
  </si>
  <si>
    <t>HS 09</t>
  </si>
  <si>
    <t>HS 13</t>
  </si>
  <si>
    <t>HS 18</t>
  </si>
  <si>
    <t>HS 19</t>
  </si>
  <si>
    <t>14 000 returned mail accounts delivered to consumer</t>
  </si>
  <si>
    <t>Number of accounts cleaned</t>
  </si>
  <si>
    <t>RVM 12</t>
  </si>
  <si>
    <t>RVM 13</t>
  </si>
  <si>
    <t>HR 26</t>
  </si>
  <si>
    <t>HR 27</t>
  </si>
  <si>
    <t>HR 28</t>
  </si>
  <si>
    <t>Project milestone completion date</t>
  </si>
  <si>
    <t>392 630 1302</t>
  </si>
  <si>
    <t>27, 32, 23, 35</t>
  </si>
  <si>
    <t>141 632 1301</t>
  </si>
  <si>
    <t>243 632 1304</t>
  </si>
  <si>
    <t>431 632 1301</t>
  </si>
  <si>
    <t>241 630 1301</t>
  </si>
  <si>
    <t xml:space="preserve">Economic Developments Facilities </t>
  </si>
  <si>
    <t>Congested Road with limited parking for business, no trading facilities for second economy businesses and no facilities for passenges.</t>
  </si>
  <si>
    <t xml:space="preserve">% of construction works completed </t>
  </si>
  <si>
    <t>To be advised by Finance</t>
  </si>
  <si>
    <t>Congested Road during traffic peak-hour period, limiting ease of access into the CBD</t>
  </si>
  <si>
    <t>Completed widening of 2.1km of additional roadway.</t>
  </si>
  <si>
    <t>km of completed roadway.</t>
  </si>
  <si>
    <t>COGTA and CNL</t>
  </si>
  <si>
    <t>Vote  number to be advised by Finance</t>
  </si>
  <si>
    <t>Construction of 8 lanes Atletics Tracks</t>
  </si>
  <si>
    <t>Open soccer field</t>
  </si>
  <si>
    <t>Completed earthworks and Master Plan drainage by June 2013</t>
  </si>
  <si>
    <t>Completed earthworks for 8 lanes Athletic facility</t>
  </si>
  <si>
    <t>DS&amp;R</t>
  </si>
  <si>
    <t>390 889 0600</t>
  </si>
  <si>
    <t>Construction of the Tourism Hub Building</t>
  </si>
  <si>
    <t>Old bus, taxi terminus and roadway</t>
  </si>
  <si>
    <t>100% completed building</t>
  </si>
  <si>
    <t>101 200 3005</t>
  </si>
  <si>
    <t>RSW 27</t>
  </si>
  <si>
    <t>RSW 28</t>
  </si>
  <si>
    <t>RSW 29</t>
  </si>
  <si>
    <t>RSW 30</t>
  </si>
  <si>
    <t>Completed design report</t>
  </si>
  <si>
    <t>Completed investigation and design report</t>
  </si>
  <si>
    <t>Minutes/ reports compiled every second Wednesday. Ensure 100% of budget is spent.</t>
  </si>
  <si>
    <t>LFS 03</t>
  </si>
  <si>
    <t>LFS 04</t>
  </si>
  <si>
    <t>LFS 05</t>
  </si>
  <si>
    <t>LFS 06</t>
  </si>
  <si>
    <t>LFS 07</t>
  </si>
  <si>
    <t>LFS 08</t>
  </si>
  <si>
    <t>4.6. LANDFILL SITE</t>
  </si>
  <si>
    <t xml:space="preserve">30 x signed performance agreement for Managers up to level 3 within 1 month of the beginning of the financial year </t>
  </si>
  <si>
    <t xml:space="preserve">30 Quarterly Assessments of all Managers up to level 3 </t>
  </si>
  <si>
    <t>83 994  houses weekly refuse collection</t>
  </si>
  <si>
    <t>94 073 houses collection 1x week</t>
  </si>
  <si>
    <t>Willowfountain (Main, Khuzwayo and Kwa-Phupha Roads)</t>
  </si>
  <si>
    <t>Developed Rural Strategy by 30/06/13</t>
  </si>
  <si>
    <t>Submission of the Procurement Plan to SMC by 30 June 2013</t>
  </si>
  <si>
    <t>Date of submission of procurement plan</t>
  </si>
  <si>
    <t xml:space="preserve"> Monitoring of the Annual Procurement Plan</t>
  </si>
  <si>
    <t>monitoring of the Annual Procurement Plan</t>
  </si>
  <si>
    <t>Submission of SCM Policy by 31/10/2012</t>
  </si>
  <si>
    <t>Date of submission reviewed SCM Policy</t>
  </si>
  <si>
    <t xml:space="preserve"> communication of SCM Policy to all Council staff</t>
  </si>
  <si>
    <t>Monitoring of Irregular Expenditure</t>
  </si>
  <si>
    <t xml:space="preserve">Report of Irregular expenditure on quaterly basis </t>
  </si>
  <si>
    <t>1 X Implementation  and monitoring of SCM policy report submitted to SMC annually by 31 July 2012</t>
  </si>
  <si>
    <t>Completed  construction of containment berms i.t.o. license requirements.</t>
  </si>
  <si>
    <t xml:space="preserve">Completed containment berms by 31/12/12  </t>
  </si>
  <si>
    <t>Completed  construction of access ramps i.t.o. license requirements</t>
  </si>
  <si>
    <t xml:space="preserve">Completed access ramps by 31/12/12  </t>
  </si>
  <si>
    <t>Completed construction of staff changerooms i.t.o. OHSA requirements</t>
  </si>
  <si>
    <t>Completed onstruction of staff changerooms by 31/12/12</t>
  </si>
  <si>
    <t xml:space="preserve">Completed installation of new weighbridge i.t.o. license requirements </t>
  </si>
  <si>
    <t xml:space="preserve">Completed weighbridge installation by 31/12/12  </t>
  </si>
  <si>
    <t xml:space="preserve">Upgraded leachate pump system i.t.o. license requirements </t>
  </si>
  <si>
    <t xml:space="preserve">Completed upgrade of leachate pump system by 31/12/12  </t>
  </si>
  <si>
    <t>Completed  installation of fence and gates i.t.o. license requirements</t>
  </si>
  <si>
    <t xml:space="preserve">Completed installation of fence and gates by 31/12/12  </t>
  </si>
  <si>
    <t xml:space="preserve">Completed road rehabilitation and creation of firebreak i.t.o. license requirements </t>
  </si>
  <si>
    <t xml:space="preserve">Completed road rehabilitation and firebreaks by 31/12/12  </t>
  </si>
  <si>
    <t>Materials Recovery Facility</t>
  </si>
  <si>
    <t>Non-recycling of waste</t>
  </si>
  <si>
    <t>Obtian Council authority iro co-operation agreement with District Mun.</t>
  </si>
  <si>
    <t>MRF construction commenced with</t>
  </si>
  <si>
    <t>Submission of the Draft ICT Charter by 31 March 2013 to the Operational Management Committee</t>
  </si>
  <si>
    <t>Submission of the Reviewed Master Systems Plan to the Operational Management Committee</t>
  </si>
  <si>
    <t>Fully functional ICT Steering Committee Meetings</t>
  </si>
  <si>
    <t>1 ICT Steercom Meeting per month</t>
  </si>
  <si>
    <t>Submission of the Draft of 2 Physical Security Policies to the Operational Management Committee</t>
  </si>
  <si>
    <t>Submission of the Draft 11 Logical Security Policies to the Operational Management Committee.</t>
  </si>
  <si>
    <t>Submission of the Draft 14 Minimum Operating standards for Unix and Windows to Operational Management Committee.</t>
  </si>
  <si>
    <t>Submission of the Draft of 2 Environmental Controls Policies in Data Centre to the Operational Management Committee</t>
  </si>
  <si>
    <t>ICT 08</t>
  </si>
  <si>
    <t>Enterprise Architecture</t>
  </si>
  <si>
    <t>Submission of the Enterprise Architecture to the Operational Management Committee</t>
  </si>
  <si>
    <t>ICT Budget</t>
  </si>
  <si>
    <t>ICT 09</t>
  </si>
  <si>
    <t>IT Governace Framework</t>
  </si>
  <si>
    <t>Submission of the IT Governance Framework to the Operational Management Committee.</t>
  </si>
  <si>
    <t>ICT 10</t>
  </si>
  <si>
    <t>Replacement and Implementing of IT Server Infrastructure</t>
  </si>
  <si>
    <t>Reached end of life</t>
  </si>
  <si>
    <t>Refreshed IT Server environment</t>
  </si>
  <si>
    <t>ICT 11</t>
  </si>
  <si>
    <t>Replacement and Implementing of IT Network Switches Infrastructure</t>
  </si>
  <si>
    <t>Refreshed IT Network and Switches environment</t>
  </si>
  <si>
    <t>ICT 12</t>
  </si>
  <si>
    <t>Contracts Management</t>
  </si>
  <si>
    <t>All exisitng ICT contracts expired</t>
  </si>
  <si>
    <t>Renewal of all ICT expired contracts</t>
  </si>
  <si>
    <t>Five specified bylaws submitted to government printers : electricity; cemeteries; environmental health; informal trading; public amenities.</t>
  </si>
  <si>
    <t>Specified  bylaws submittes to government printers</t>
  </si>
  <si>
    <t>1500 properties upgradable to full Title Tenure</t>
  </si>
  <si>
    <t>Number Of Properties upgradable to full title by 30 June 2013</t>
  </si>
  <si>
    <t>63 properties expropriated by 30 June 2013</t>
  </si>
  <si>
    <t>Number Of Properties expropriated by 30 June 2013</t>
  </si>
  <si>
    <t xml:space="preserve"> </t>
  </si>
  <si>
    <t xml:space="preserve"> Council</t>
  </si>
  <si>
    <t>5481001316 2851001195</t>
  </si>
  <si>
    <t>Policy submitted to SMC by 30 June 13</t>
  </si>
  <si>
    <t>Date of  policy submitted to SMC</t>
  </si>
  <si>
    <t>Date of completed zonal reports submitted to SMC</t>
  </si>
  <si>
    <t>60 Officers trained on fire arms by 30/06/2013</t>
  </si>
  <si>
    <t>Date and number of officers trained on fire arms.</t>
  </si>
  <si>
    <t>Participated in Games with 120 participants by 31 August 2012</t>
  </si>
  <si>
    <t>Visit 5 schools 29 February 2013</t>
  </si>
  <si>
    <t xml:space="preserve">child protection campaign in July 2012   </t>
  </si>
  <si>
    <t xml:space="preserve"> sharing of resources between 4 rural and 4 urban schools</t>
  </si>
  <si>
    <t>provision of work experience to children by 28 June 2013</t>
  </si>
  <si>
    <t>Participation by 14 schools in sports activities by 28 June 2013</t>
  </si>
  <si>
    <t>30 JCC members trained on leadership skills 30 April 2013</t>
  </si>
  <si>
    <t>Participation of 60 high schools in the Annual Information Week to be held from 6-9 May 2013</t>
  </si>
  <si>
    <t>provision of sign language training to parents of children with hearing impairment by 31 May 2013</t>
  </si>
  <si>
    <t>Participation of 5 primary schools in educating them on Human Trafficking by 30 November 2012</t>
  </si>
  <si>
    <t>provision of Braille training to visually impaired people by 29 June 2013</t>
  </si>
  <si>
    <t>Provision of driver’s licences to 78 orphans and vulnerablechildren by 29 June 2013</t>
  </si>
  <si>
    <t>Provision of school uniforms to 10 schools by 29 June 2013</t>
  </si>
  <si>
    <t>Management of I.A. to complete outstanding services for 2,010 Sites by 30/06/13</t>
  </si>
  <si>
    <t>Management of I.A. to complete outstanding services for 231 Sites by 31/03/13</t>
  </si>
  <si>
    <t>Maintenance Plan for 2012/13 &amp; supplied in July 2012</t>
  </si>
  <si>
    <t>Maintenance Plan for 2013/14 &amp; supply to I.S. Building &amp; Facilities Section by 30/06/2013</t>
  </si>
  <si>
    <t>Compilation of Maintenance Plan</t>
  </si>
  <si>
    <t>12 Counselling Course sessions Conducted by 30.06.2013</t>
  </si>
  <si>
    <t>6 Peer Education training Conducted by 30.06. 2013</t>
  </si>
  <si>
    <t>Community Awareness Programmes</t>
  </si>
  <si>
    <t>5 Community Awareness programmes conducted by 30.06 .2013</t>
  </si>
  <si>
    <t>Number of programmes conducted</t>
  </si>
  <si>
    <t xml:space="preserve">Additional 19 wards with condom distribution outlets by 30.06. 2013 </t>
  </si>
  <si>
    <t xml:space="preserve">Additional 4 wards with  fully functioning Home Based Care groups by 30.06. 2013  </t>
  </si>
  <si>
    <t xml:space="preserve">Number of wards with fully functioning Home Based Care groups  </t>
  </si>
  <si>
    <t xml:space="preserve">             </t>
  </si>
  <si>
    <t>4 LAC meetings Held in the year by 30.06.2013</t>
  </si>
  <si>
    <t>16 additional Ward AIDS Committeesestablished by 30.06.2013</t>
  </si>
  <si>
    <t>Two Quarterly reports on implementation of Ward AIDS Strategy submitted to the Strategec Management Committee by 30.06.2013</t>
  </si>
  <si>
    <t>Environmental Health</t>
  </si>
  <si>
    <t>120 premises to be inspected  annually by 30.06.2013</t>
  </si>
  <si>
    <t>19, 25,28  samples taken weekly on a rotation by 30.06.2013</t>
  </si>
  <si>
    <t>1600 premises inspected annually by 30.06.2013</t>
  </si>
  <si>
    <t>90 food samples and 30 swabs to be taken/ analyzed quarterly by 30.06.2013</t>
  </si>
  <si>
    <t>1200 sites annually: 100 sites baited, treated monthly by 30.06.2013</t>
  </si>
  <si>
    <t>100% Investigations in a turnaround time of  5 days  by 30.06.2013</t>
  </si>
  <si>
    <t xml:space="preserve">% investigated in  5 days </t>
  </si>
  <si>
    <t>480 premises inspected annually  by 30.06.2013</t>
  </si>
  <si>
    <t>1680 premises inspected annually by 30.06.2013</t>
  </si>
  <si>
    <t>240 premises to be inspected by 30.06.2013</t>
  </si>
  <si>
    <t>30 premises inspected annually by 30.06.2013</t>
  </si>
  <si>
    <t>800 premises inspected annually by 30.06.2013</t>
  </si>
  <si>
    <t>100% investigations in a turnaround time of  5 days  by 30.06 2013</t>
  </si>
  <si>
    <t>Conduct 60 health education/ promotion programs annually by 30.06.2013</t>
  </si>
  <si>
    <t xml:space="preserve">Replace 2 km of Sewer pipe and upgrade 1 Pump Station by the 30 June 2013                 </t>
  </si>
  <si>
    <t>18, 13</t>
  </si>
  <si>
    <t>3.1km of Sewer pipe installed by the 30 June 2013</t>
  </si>
  <si>
    <t>8 692 765</t>
  </si>
  <si>
    <t>Completed Design and Tender Document for Unit H Sanitation System by 30 June 2013</t>
  </si>
  <si>
    <t>Completed Draft Design and Tender Document for Azalea : Phase 2 Sanitation System by 30 June 2013</t>
  </si>
  <si>
    <t>2.3km of sewer pipe installed by the 30 June 2013</t>
  </si>
  <si>
    <t>6 483 000</t>
  </si>
  <si>
    <t>1.5km of sewer pipe installed by the 30 June 2013</t>
  </si>
  <si>
    <t>Install 0.5km of water pipe by the 30 June 2013.</t>
  </si>
  <si>
    <t>Completed Final Design and Tender Documentation for Masons reservoir and Pipeline by 30 June 2013</t>
  </si>
  <si>
    <t>Cast 100% Floor, Cast 50% Reservoir Walls, Started Roof reinforcing.</t>
  </si>
  <si>
    <t>Non-Revenue Water reduced by 4% from 54.10% in order to achieve 50.1% by 30 June 2013</t>
  </si>
  <si>
    <t>% reduction of Non-Revenue Water</t>
  </si>
  <si>
    <t>Install 0.1km of water pipe by the 30 June 2013.</t>
  </si>
  <si>
    <t xml:space="preserve">0.06 km of water pipe installed by the 30 June 2013. </t>
  </si>
  <si>
    <t>20, 11, 12</t>
  </si>
  <si>
    <t>Appoint Contractor, completed 1.2km of Water Pipe by the 30 June 2013.</t>
  </si>
  <si>
    <t>Council &amp; Portfolios Agenda closed 10 working days prior to meeting</t>
  </si>
  <si>
    <t xml:space="preserve">Public Participation Policy      </t>
  </si>
  <si>
    <t>Public Participation Policy adopted by 30/9/12</t>
  </si>
  <si>
    <t xml:space="preserve">37 public participation policy ward committee workshops  conducted by 28 June 2013   </t>
  </si>
  <si>
    <t>37 public participation workshops conducted by 28 June 2013</t>
  </si>
  <si>
    <t>37 ward audits reviewed and updated by 28/06/2013</t>
  </si>
  <si>
    <t>37 ward audits completed by 28/06/2013, reviewed&amp; updated quarterly</t>
  </si>
  <si>
    <t>Rural Development Strategy for Vulindlela by 30/06/13</t>
  </si>
  <si>
    <t xml:space="preserve">Adopted ABM boundaries by 30/06/13 for 5 Areas </t>
  </si>
  <si>
    <t>All 5 areas having developed ABM boundaries</t>
  </si>
  <si>
    <t>Operation Sukuma Sakhe functionality  monthly reports</t>
  </si>
  <si>
    <t>No broad/reconciled/consolidated Operation Sukuma Sakhe  reports</t>
  </si>
  <si>
    <t xml:space="preserve">Submission of Operation Sukuma Sakhe monthly reports </t>
  </si>
  <si>
    <t>Monthly report on Operation Sukuma Sakhe submitted</t>
  </si>
  <si>
    <t>Submission of IDP Process Plan 2013/14 for  approval and adoption by Council on  30 August 2012</t>
  </si>
  <si>
    <t>Date of submission of an adopted IDP Process Plan</t>
  </si>
  <si>
    <t>Submission of  baseline data and backlogs to Couincil by 15 October 2012</t>
  </si>
  <si>
    <t>Date of submission of baseline data and backlogs</t>
  </si>
  <si>
    <t>Completed Approved, Agreed and Revised Strategies and revised sector plans to Council  by 30 November 2012</t>
  </si>
  <si>
    <t>Date of approved strategies and revised sector plans</t>
  </si>
  <si>
    <t>Submission of approved Priority Projects to Council by 30 November 2012</t>
  </si>
  <si>
    <t>Date of submission of approved priority projects</t>
  </si>
  <si>
    <t xml:space="preserve">Conducted quarterly IGR Engagements between the Msunduzi Municipality and District Municipality; and Sector departments.  </t>
  </si>
  <si>
    <t>Conducted quarterly meetings of the IDP Representative Forum</t>
  </si>
  <si>
    <t>Conducted 5 x Public notices and Adverts for public engagements</t>
  </si>
  <si>
    <t xml:space="preserve">Ficilitated re-determination of municipal boundaries through public participation and stakeholders involvement </t>
  </si>
  <si>
    <t>Completed engagements for re-determination of municipal boundaries</t>
  </si>
  <si>
    <t>Submit policies to SMC 30 June 2013 .Approve Policy Manual, Employment Policy and Employment Procedure Manual, Parking Policy, Transfer Policy, Staff in Political Offices Policy, Acting Policy, Allocation/ Placement policy, EAP Policy, HIV Policy, Incapacity Policy, Dress Code/ Uniform Policy, Memorial Services and Funerals of Employees Policy, Training and Development Policy, Learnership Policy, Internship Policy, AET Policy, Career &amp; Succession Policy</t>
  </si>
  <si>
    <t>Submit outstanding  policies to SMC by the end of the 4th Quarter</t>
  </si>
  <si>
    <t>Communicate the Policy Manual, Employment Policy and Employment Procedure Manual, Parking Policy, Transfer Policy, Staff in Political Offices Policy, Acting Policy, Allocation/ Placement policy, EAP Policy, HIV Policy, Incapacity Policy, Dress Code/ Uniform Policy, Memorial Services and Funerals of Employees Policy, Training and Development Policy, Learnership Policy, Internship Policy, AET Policy, Career &amp; Succession Policy</t>
  </si>
  <si>
    <t>Communicate All Polices</t>
  </si>
  <si>
    <t>Develop and submit organisational structure 30/09/2012</t>
  </si>
  <si>
    <t>R160 800 to be funded at Mid-year review</t>
  </si>
  <si>
    <t>Develop and submit Service Charter (HR)  30/04/2013</t>
  </si>
  <si>
    <t xml:space="preserve">Develo and Submit Industrial Action Strategy </t>
  </si>
  <si>
    <t>No of employees</t>
  </si>
  <si>
    <t xml:space="preserve"> employees interviewed on exit &amp; quarterly reports and Implementation of Policy and Strategy</t>
  </si>
  <si>
    <t xml:space="preserve"> exit interviews; quarterly reports and Implementation of Policy and Strategy</t>
  </si>
  <si>
    <t>Develop and Submit Recruitment and selection strategy 30/04/2013</t>
  </si>
  <si>
    <t xml:space="preserve"> Annual Leave  Sick-leave &amp; overtime uploaded to payday 31/12/2012</t>
  </si>
  <si>
    <t>Develop and advertise study assistance for employees</t>
  </si>
  <si>
    <t>Develop and advertise External bursaries</t>
  </si>
  <si>
    <t>Approved Corporate Identity Manual and implementation.</t>
  </si>
  <si>
    <t>Approved Marketing Strategy, and 100% implementation.</t>
  </si>
  <si>
    <t>Reviewed Communication Strategy and 100% Implementation</t>
  </si>
  <si>
    <t>100% implementation.</t>
  </si>
  <si>
    <t>Established Communicator's Forum</t>
  </si>
  <si>
    <t>Existance of a functional MCF by 30 June 2013</t>
  </si>
  <si>
    <t>100 % compliant</t>
  </si>
  <si>
    <t>Advertisement by 31 March 2013.</t>
  </si>
  <si>
    <t>Ensure that, the specifications for the new financial system are advertised by 31th March 2013.</t>
  </si>
  <si>
    <t>Draft financila policy by 28 February 2013.</t>
  </si>
  <si>
    <t>Submit draft financial policy to SMC by 28 February 2013.</t>
  </si>
  <si>
    <t>12 monthly reports.</t>
  </si>
  <si>
    <t>Submit monthly report to SMC of Fruitless and Wastefull Expenditure.</t>
  </si>
  <si>
    <t>Payroll submitted by 19th of each month.</t>
  </si>
  <si>
    <t>All insurance transactions go through the insurance bank account.</t>
  </si>
  <si>
    <t>12 Monthly Insurance claims reports are prepared and submitted to OMC by 30 June 2013.</t>
  </si>
  <si>
    <t>All insurance claims have assessors report.</t>
  </si>
  <si>
    <t>All insurance claims received are assessed within a week.</t>
  </si>
  <si>
    <t>All payments have expenditure committee approval.</t>
  </si>
  <si>
    <t>All of payments to have Expenditure Committee approval</t>
  </si>
  <si>
    <t>100 % of payments to have Expenditure Committee approval</t>
  </si>
  <si>
    <t>Report of payments made after 30 days.</t>
  </si>
  <si>
    <t>All invoices are paid within 30 days from date of receipt of invoice.</t>
  </si>
  <si>
    <t>Submission of Draft Strategy.</t>
  </si>
  <si>
    <t xml:space="preserve">Submission of IDP/Budget process plan for 2013/14 </t>
  </si>
  <si>
    <t>12 Section 71 monthly reports  produced within 10 working days after the month ends</t>
  </si>
  <si>
    <t xml:space="preserve">All reports in terms of S 71 to be produced and submitted </t>
  </si>
  <si>
    <t>4 quarterly reports  produced within 10 working days after the quarter ends</t>
  </si>
  <si>
    <t>1 x quarterly report  produced within 10 working days after the end of each quarter</t>
  </si>
  <si>
    <t>Mid-year budget to be preapred and be ready on 01 December each year</t>
  </si>
  <si>
    <t xml:space="preserve">Sound cash coverage ratio is maintained </t>
  </si>
  <si>
    <t>Submission of budget procedure manual to SMC by 30/09/12</t>
  </si>
  <si>
    <t>Budget procedure manual to be submitted to SMC for approval</t>
  </si>
  <si>
    <t>undertake workshop on budget procedure manual</t>
  </si>
  <si>
    <t xml:space="preserve">Workshop to be facilitated on budget procedure manual </t>
  </si>
  <si>
    <t>Submission to Internal Auditors for review on the 10th August 2013</t>
  </si>
  <si>
    <t xml:space="preserve">1. Date of review of Annual Financial Statements by Internal Auditors      </t>
  </si>
  <si>
    <t>2. Submission of Annual Financial Statements to the Auditor General on 31 August 2013</t>
  </si>
  <si>
    <t xml:space="preserve">2. Date of submission of  Annual Financial Statements </t>
  </si>
  <si>
    <t>Matters of emphasis</t>
  </si>
  <si>
    <t>Reduction of matters of emphasis in connection AFS amendments</t>
  </si>
  <si>
    <t>1000 job opportunities created by 31 July 2012</t>
  </si>
  <si>
    <t>Reviewed strategy submitted to SMC by 28 February 2013; implementation of strategy as per action plan</t>
  </si>
  <si>
    <t>Completed BR&amp;E programme, and submission of action plan to SMC by 30 June 2013</t>
  </si>
  <si>
    <t>Close out report to SMC</t>
  </si>
  <si>
    <t>Facilitate registration and mentorship  of 8 co-operatives by 30 June 2013</t>
  </si>
  <si>
    <t xml:space="preserve">Completed business plan; funding application </t>
  </si>
  <si>
    <t>Completed informal economy database</t>
  </si>
  <si>
    <t xml:space="preserve"> 8 training workshops conducted by 30 June 2013</t>
  </si>
  <si>
    <t>Complete airport masterplan and submit to SMC by 31 March 2013</t>
  </si>
  <si>
    <t>Completed airport masterplan</t>
  </si>
  <si>
    <t>10 monthly meetings to be held by 30 June 2013</t>
  </si>
  <si>
    <t>60% of GV completed by 30 June 2013</t>
  </si>
  <si>
    <t>Percentage of properties valued</t>
  </si>
  <si>
    <t>9 Libraries maintained in an operating order</t>
  </si>
  <si>
    <t>15000 -2011/2012       6 Rolls of material</t>
  </si>
  <si>
    <t>Purchased books to a value of R693 000</t>
  </si>
  <si>
    <t>value of bookspurcased.</t>
  </si>
  <si>
    <t>Cut grass  twice per season ( Sept t- April)</t>
  </si>
  <si>
    <t>draft plan approved by SMC.</t>
  </si>
  <si>
    <t>Completed business plan submitted in December 2012</t>
  </si>
  <si>
    <t xml:space="preserve">10 traffic islands and main entrances into the city require grass cutting. </t>
  </si>
  <si>
    <t>monthly grass cutting at  10 traffic islands and main entrances</t>
  </si>
  <si>
    <t>Develop Msunduzi Sport &amp; Recreation Plan gy 31 Mar 2013</t>
  </si>
  <si>
    <t>Completed Msunduzi sport &amp; Recreation Plan Dec 2012</t>
  </si>
  <si>
    <t>fencing and drainage levels at Alexandra Park athletic track</t>
  </si>
  <si>
    <t>Completed drainage and fencing athletics track     31 Dec 2012</t>
  </si>
  <si>
    <t>draft agreement approved 31 Dec 2012</t>
  </si>
  <si>
    <t>cemetries and sector plan submitted to SMC by 28 Feb 2013</t>
  </si>
  <si>
    <t>Completed sector Plan</t>
  </si>
  <si>
    <t>develop a  sound sustainable Business plan for Harry Gwala .</t>
  </si>
  <si>
    <t>Date of adoption of business plan Dec 2012.</t>
  </si>
  <si>
    <t>Approved SDBIP 2013 / 2014 - Submitted to the Mayorby  30 June 2013</t>
  </si>
  <si>
    <t>8 Monthly reports on the SDBIP submitted the Operational Management Committee</t>
  </si>
  <si>
    <t>Mid-Year Performance Review submitted to Council by the end of January 2013</t>
  </si>
  <si>
    <r>
      <t>1.Submit Draft Cost Containment Startegy to SMC by 31</t>
    </r>
    <r>
      <rPr>
        <vertAlign val="superscript"/>
        <sz val="9"/>
        <rFont val="Calibri"/>
        <family val="2"/>
      </rPr>
      <t>st</t>
    </r>
    <r>
      <rPr>
        <sz val="9"/>
        <rFont val="Calibri"/>
        <family val="2"/>
      </rPr>
      <t xml:space="preserve"> of Janaury  2013</t>
    </r>
  </si>
  <si>
    <r>
      <t>Salaries are paid on the 24</t>
    </r>
    <r>
      <rPr>
        <vertAlign val="superscript"/>
        <sz val="9"/>
        <rFont val="Calibri"/>
        <family val="2"/>
      </rPr>
      <t>th</t>
    </r>
    <r>
      <rPr>
        <sz val="9"/>
        <rFont val="Calibri"/>
        <family val="2"/>
      </rPr>
      <t xml:space="preserve"> each month</t>
    </r>
  </si>
  <si>
    <r>
      <t>Payroll to be submitted to Municipal Manager by 19th of each month for payment by 24</t>
    </r>
    <r>
      <rPr>
        <vertAlign val="superscript"/>
        <sz val="9"/>
        <rFont val="Calibri"/>
        <family val="2"/>
      </rPr>
      <t>th</t>
    </r>
    <r>
      <rPr>
        <sz val="9"/>
        <rFont val="Calibri"/>
        <family val="2"/>
      </rPr>
      <t xml:space="preserve"> each month.  Other statutory payments by the 6</t>
    </r>
    <r>
      <rPr>
        <vertAlign val="superscript"/>
        <sz val="9"/>
        <rFont val="Calibri"/>
        <family val="2"/>
      </rPr>
      <t>th</t>
    </r>
    <r>
      <rPr>
        <sz val="9"/>
        <rFont val="Calibri"/>
        <family val="2"/>
      </rPr>
      <t xml:space="preserve"> of the following month.</t>
    </r>
  </si>
  <si>
    <t>Develop a new financial policies in line with treasury regulations, MFMA, council resolutions etc</t>
  </si>
  <si>
    <t>Northdale Fire Station Business plan developed for Northdale Fire Station</t>
  </si>
  <si>
    <t>Northdale Fire Station Business Plan submitted to Manco by 30/10/12</t>
  </si>
  <si>
    <t>Fire Training Facility Business plan developed for Fire Training facility.</t>
  </si>
  <si>
    <t>Fire Training Facility Business Plan submitted to Manco by 30/11/12</t>
  </si>
  <si>
    <t>Fire awareness sessions conducted to public</t>
  </si>
  <si>
    <t>80 public fire awareness sessions conducted per annum</t>
  </si>
  <si>
    <t>80 public fire awareness sessions conducted by 03/06/13</t>
  </si>
  <si>
    <t xml:space="preserve">Number of public fire awareness sessions conducted. </t>
  </si>
  <si>
    <t>Disaster Risk Management Plan reviewed by 30/06/13</t>
  </si>
  <si>
    <t>37 wards workshops conducted in all wards  by 30/06/13</t>
  </si>
  <si>
    <t>Disaster Management Advisory Planning Committee established by 30/03/2013</t>
  </si>
  <si>
    <t>Traffic Sector Policing Business Plan submitted to SMC by 30 06/13</t>
  </si>
  <si>
    <t>Completed Vulindlela Traffic Station Business Plan submitted to MANCO BY 30/10/12</t>
  </si>
  <si>
    <t>Date of completed Vulindlela Traffic Station Business Plan</t>
  </si>
  <si>
    <t>Exco agenda closed 4 working days prior to meeting</t>
  </si>
  <si>
    <t>Draft Council and Portfolio agenda to Chairperson 9 working days prior to meeting</t>
  </si>
  <si>
    <r>
      <t>Draft Exco agenda to Chairperson 4 working</t>
    </r>
    <r>
      <rPr>
        <sz val="9"/>
        <rFont val="Calibri"/>
        <family val="2"/>
      </rPr>
      <t xml:space="preserve"> days prior to meeting</t>
    </r>
  </si>
  <si>
    <r>
      <rPr>
        <sz val="9"/>
        <rFont val="Calibri"/>
        <family val="2"/>
      </rPr>
      <t>Draft Minutes dispatched 7 days after meeting</t>
    </r>
  </si>
  <si>
    <t>DraftMinutes posted on L - Drive 7 working days after meeting</t>
  </si>
  <si>
    <t>Internal Minutes sent for implementation 8 working  days after meeting.</t>
  </si>
  <si>
    <t>Internal Minutes sent for implementation 8 working days after meeting</t>
  </si>
  <si>
    <t>Minutes finalized 10  working days after the meeting</t>
  </si>
  <si>
    <t>Printing completed within 24 hours.</t>
  </si>
  <si>
    <t>Printing completed within 24 hours of receivng requisition from business units</t>
  </si>
  <si>
    <t>Printing completed  10 working days after receivng requisition from business units</t>
  </si>
  <si>
    <t>Applied to DOHS for appointment of IA for Stage 1 Feasibility Studies by 30 Sept. 2012</t>
  </si>
  <si>
    <t>Date of submission of application to DOHS.</t>
  </si>
  <si>
    <t>Monitoring and Management of IA for completion of feasibility Studies by 31/03/2013</t>
  </si>
  <si>
    <t>Management of IA for the completion of 340 Units by 30/06/2013.</t>
  </si>
  <si>
    <t>Management of IA to Construct 73 units completed by 31/03/2013</t>
  </si>
  <si>
    <t>Quarterly Progress reports on Investigation on transfer of flats submitted to SMC &amp; Council</t>
  </si>
  <si>
    <t>5,000 names captured on Housing Register by 30/06/2013</t>
  </si>
  <si>
    <r>
      <t>Inception Report for South Eastern District completed by 30</t>
    </r>
    <r>
      <rPr>
        <vertAlign val="superscript"/>
        <sz val="9"/>
        <rFont val="Calibri"/>
        <family val="2"/>
      </rPr>
      <t>th</t>
    </r>
    <r>
      <rPr>
        <sz val="9"/>
        <rFont val="Calibri"/>
        <family val="2"/>
      </rPr>
      <t xml:space="preserve"> June 2013       </t>
    </r>
  </si>
  <si>
    <r>
      <t>Inception Report for Inner City Development completed by 30</t>
    </r>
    <r>
      <rPr>
        <vertAlign val="superscript"/>
        <sz val="9"/>
        <rFont val="Calibri"/>
        <family val="2"/>
      </rPr>
      <t>th</t>
    </r>
    <r>
      <rPr>
        <sz val="9"/>
        <rFont val="Calibri"/>
        <family val="2"/>
      </rPr>
      <t xml:space="preserve"> June 2013       </t>
    </r>
  </si>
  <si>
    <r>
      <t>Inception Report for Town Planning scheme extension completed by 30</t>
    </r>
    <r>
      <rPr>
        <vertAlign val="superscript"/>
        <sz val="9"/>
        <rFont val="Calibri"/>
        <family val="2"/>
      </rPr>
      <t>th</t>
    </r>
    <r>
      <rPr>
        <sz val="9"/>
        <rFont val="Calibri"/>
        <family val="2"/>
      </rPr>
      <t xml:space="preserve"> June 2013       </t>
    </r>
  </si>
  <si>
    <r>
      <t>3 zonal reports completed and submitted to SMC by 30</t>
    </r>
    <r>
      <rPr>
        <vertAlign val="superscript"/>
        <sz val="9"/>
        <rFont val="Calibri"/>
        <family val="2"/>
      </rPr>
      <t>th</t>
    </r>
    <r>
      <rPr>
        <sz val="9"/>
        <rFont val="Calibri"/>
        <family val="2"/>
      </rPr>
      <t xml:space="preserve"> June 2013</t>
    </r>
  </si>
  <si>
    <t>Risk Profile/Register of the completed &amp; submitted to SMC by 28 February 2013</t>
  </si>
  <si>
    <t>Risk Management Strategy submitted to SMC by 28 February 2013</t>
  </si>
  <si>
    <t>Revised Anti-Fraud &amp; Corruption submitted to SMC by 31 January  2013</t>
  </si>
  <si>
    <t>Revised Anti-Fraud &amp; Corruption Strategy submitted to SMC by 31 January  2013</t>
  </si>
  <si>
    <t>Anti-Fraud &amp; Corruption/Ethics workshops Rollout Plan submitted to SMC by 31 May 2013</t>
  </si>
  <si>
    <t>Number of projects completed as per the annual plan</t>
  </si>
  <si>
    <t>Internal Audit Methodology developed by 31 December 2012</t>
  </si>
  <si>
    <t xml:space="preserve">Upgrading of 1.2 km Horse Shoe Access Rds in Wards 15 &amp; 19 Imbali by 31 March 2013. </t>
  </si>
  <si>
    <t>Upgrading of 1.3 km to Moscow Roads up to base layer and 60% swd completed  by 30 June 2013.</t>
  </si>
  <si>
    <t xml:space="preserve">Rehabilitation of 1.5 km to Ashdown Roads by 30 June 2013 </t>
  </si>
  <si>
    <t>Upgraded of 1.3 km Machibisa / Dambuza Roads (i.e.Manana Rd) up to sub-base layer &amp; 40% of SWD by 30 June 2013.</t>
  </si>
  <si>
    <t xml:space="preserve">D1128 Road - Ph1 </t>
  </si>
  <si>
    <t xml:space="preserve">D1128 Road - Ph2 </t>
  </si>
  <si>
    <t xml:space="preserve">Commenced with the upgrading a culvert structure and 1.0 km gravel road section by 30 June 2013 </t>
  </si>
  <si>
    <t>km of</t>
  </si>
  <si>
    <t>Design Report and lodge draft EIA report with DAEARD by 31 January 2013</t>
  </si>
  <si>
    <t>Upgraded 1.2km internal gravel roads in Haniville Township by 31 January 2013.</t>
  </si>
  <si>
    <t xml:space="preserve">Upgraded 1.3km of Mbucwana Road by 30 June 2013 </t>
  </si>
  <si>
    <t>Upgraded 2.3km of Gravel Roads in Ward 22 by 30 June 2013</t>
  </si>
  <si>
    <t>Completed 1st design report for Ntshingila, Shezi Majozi Rds by 31 Dec 2012 and completed 2nd design for Ntombela Mpungose and Nkosi Roads by  31 May 2013.</t>
  </si>
  <si>
    <t xml:space="preserve">Upgraded 0.87km of gravel roads in Ward 16 by February 2013 </t>
  </si>
  <si>
    <t>Completed Investigation of stormwater and design by 30 April 2013</t>
  </si>
  <si>
    <t>Upgraded 2.4km of Tafuleni gravel road sub-base level with 40% of swd completed by 30 June 2013.</t>
  </si>
  <si>
    <t>Upgraded 4.2km of gravel roads in Willowfountain (i.e. Khuzwayo Rd, KwaPhupha Rd and a 80% section of Willowfountain main Rd) by 30 June 2013</t>
  </si>
  <si>
    <t>Upgraded 0.85 km by 30 April 2013</t>
  </si>
  <si>
    <t>Upgraded 1.9km of Mbanjwa Rd in Siyamu to subbase layer and 40% of swd by 30 June 2013</t>
  </si>
  <si>
    <t>Footpaths in Sobantu</t>
  </si>
  <si>
    <t>Constructed 0.2km footpaths in Sobantu by 31 January 2013</t>
  </si>
  <si>
    <t xml:space="preserve">Upgraded 0.5km of swd concrete channels in Ward 12 Roads by December 2012. Upgraded 2.5km of Ward 12 gravel roads to blacktop surfacing with associated SWD by 31 May 2013 </t>
  </si>
  <si>
    <t>Completion of Municipal additional 1.5 km road lanes and associated bridge in Chota Motala Road by 28 February 2013.</t>
  </si>
  <si>
    <t>Building works completed
- Road works completed up to sub-base level
- Commenced with the Rehabilitation of waste site by 30 June 2013</t>
  </si>
  <si>
    <t>392 630 1301</t>
  </si>
  <si>
    <t>2 newly Installated of  cremators by 31 May 2013</t>
  </si>
  <si>
    <t>2 800 000 (additional R2.6m is required for this purpose)</t>
  </si>
  <si>
    <t>12 rehabilitated various public ablution facilities in Wards 23, 27, 32 &amp; 35 by 30 June 2013</t>
  </si>
  <si>
    <t>100% completed structure for Unit 18 Hall Phase 1 with exception of internal and external finishes by 30 June 2013</t>
  </si>
  <si>
    <t>100% completed structure for Caluza Sport Facility Phase 1 with exception of internal and external finishes by 30 June 2013</t>
  </si>
  <si>
    <t>Completed  Thwala Road design report, specs and services plan by 31 January 2013. 40% construction works completed by June'13</t>
  </si>
  <si>
    <t xml:space="preserve"> Widening of New England Road by adding 2.1km of roadway / lanes. (Multi-year project)</t>
  </si>
  <si>
    <t>Completed double story, state of the art tourism facility by 30 June 2013</t>
  </si>
  <si>
    <t>Upgrading of D2069 Rd</t>
  </si>
  <si>
    <t>Commenced with the upgrade 3.5km of D2069 Rd</t>
  </si>
  <si>
    <t>Completed subgrade and sub-base</t>
  </si>
  <si>
    <t>New</t>
  </si>
  <si>
    <t>RSW 31</t>
  </si>
  <si>
    <t>IRPTN - DoT (Multi-year project)</t>
  </si>
  <si>
    <t xml:space="preserve"> Widening of Thwala Rd to incorporate parking &amp; mini taxi rank and trading facilities. (Multi-year project)</t>
  </si>
  <si>
    <r>
      <t>i</t>
    </r>
    <r>
      <rPr>
        <sz val="9"/>
        <color theme="1"/>
        <rFont val="Calibri"/>
        <family val="2"/>
      </rPr>
      <t xml:space="preserve">stalled 200 connections </t>
    </r>
  </si>
  <si>
    <t xml:space="preserve">Ezinketheni (Copesville)-200 connections installed </t>
  </si>
  <si>
    <t>SDBIP 2012/2013</t>
  </si>
  <si>
    <t xml:space="preserve">ORGANISATIONAL OVERVIEW </t>
  </si>
  <si>
    <t>TOTAL PROJECTS</t>
  </si>
  <si>
    <t>KEY</t>
  </si>
  <si>
    <t>NIL ACHIEVED</t>
  </si>
  <si>
    <t>TARGET PARTIALLY MET</t>
  </si>
  <si>
    <t>TARGET MET</t>
  </si>
  <si>
    <t>TARGET EXCEEDED</t>
  </si>
  <si>
    <t>NOT APPLICABLE</t>
  </si>
  <si>
    <t>NO INFORMATION RECEIVED</t>
  </si>
  <si>
    <t>ORGANISATIONAL OVERVIEW</t>
  </si>
  <si>
    <t>TOTAL PROJECTS:</t>
  </si>
  <si>
    <t>1.1.1</t>
  </si>
  <si>
    <t>OPERATING PROJECTS</t>
  </si>
  <si>
    <t>1.1.2</t>
  </si>
  <si>
    <t xml:space="preserve">CAPITAL PROJECTS </t>
  </si>
  <si>
    <r>
      <rPr>
        <b/>
        <u/>
        <sz val="14"/>
        <color indexed="8"/>
        <rFont val="Arial Narrow"/>
        <family val="2"/>
      </rPr>
      <t>GRAPHICAL REPRESENTATION OF PERFORMANCE</t>
    </r>
    <r>
      <rPr>
        <sz val="14"/>
        <color indexed="8"/>
        <rFont val="Arial Narrow"/>
        <family val="2"/>
      </rPr>
      <t>: OPERATING PROJECTS</t>
    </r>
  </si>
  <si>
    <t>1.1.3</t>
  </si>
  <si>
    <t>1.1.4</t>
  </si>
  <si>
    <t>1.1.5</t>
  </si>
  <si>
    <t>1.1.6</t>
  </si>
  <si>
    <t>1.1.7</t>
  </si>
  <si>
    <r>
      <rPr>
        <b/>
        <u/>
        <sz val="14"/>
        <color indexed="8"/>
        <rFont val="Arial Narrow"/>
        <family val="2"/>
      </rPr>
      <t>GRAPHICAL REPRESENTATION OF PERFORMANCE</t>
    </r>
    <r>
      <rPr>
        <sz val="14"/>
        <color indexed="8"/>
        <rFont val="Arial Narrow"/>
        <family val="2"/>
      </rPr>
      <t>: CAPITAL PROJECTS</t>
    </r>
  </si>
  <si>
    <t>ANNEXURE 1(E): CORPORATE BUSINESS UNIT</t>
  </si>
  <si>
    <t xml:space="preserve">CORPORATE BUSINESS UNIT OVERVIEW </t>
  </si>
  <si>
    <t>CORPORATE BUSINESS UNIT OVERVIEW</t>
  </si>
  <si>
    <r>
      <rPr>
        <b/>
        <u/>
        <sz val="14"/>
        <color indexed="8"/>
        <rFont val="Arial Narrow"/>
        <family val="2"/>
      </rPr>
      <t>GRAPHICAL REPRESENTATION OF PERFORMANCE</t>
    </r>
    <r>
      <rPr>
        <sz val="14"/>
        <color theme="1"/>
        <rFont val="Arial Narrow"/>
        <family val="2"/>
      </rPr>
      <t>: OPERATING PROJECTS</t>
    </r>
  </si>
  <si>
    <t xml:space="preserve">INTERNAL AUDIT UNIT OVERVIEW </t>
  </si>
  <si>
    <t>INTERNAL AUDIT UNIT OVERVIEW</t>
  </si>
  <si>
    <t xml:space="preserve"> OFFICE OF THE MUNICIPAL MANAGER OVERVIEW </t>
  </si>
  <si>
    <t xml:space="preserve">INTERGRATED DEVELOPMENT PLAN UNIT OVERVIEW </t>
  </si>
  <si>
    <t>INTERGRATED DEVELOPMENT PLAN UNIT OVERVIEW</t>
  </si>
  <si>
    <t xml:space="preserve">MARKETING UNIT OVERVIEW </t>
  </si>
  <si>
    <t>ANNEXURE 1(F): FINANCE BUSINESS UNIT</t>
  </si>
  <si>
    <t xml:space="preserve">FINANCE BUSINESS UNIT OVERVIEW </t>
  </si>
  <si>
    <t>FINANCE BUSINESS UNIT OVERVIEW</t>
  </si>
  <si>
    <t>CAPITAL PROJECTS</t>
  </si>
  <si>
    <t xml:space="preserve">BUDGET &amp; TREASURY UNIT OVERVIEW </t>
  </si>
  <si>
    <t xml:space="preserve">EXPENDITURE MANAGEMENT UNIT OVERVIEW </t>
  </si>
  <si>
    <t xml:space="preserve">REVENUE MANAGEMENT UNIT OVERVIEW </t>
  </si>
  <si>
    <t xml:space="preserve">SUPPLY CHAIN MANAGEMENT UNIT OVERVIEW </t>
  </si>
  <si>
    <t>ANNEXURE 1 (G): COMMUNITY SERVICES BUSINESS UNIT</t>
  </si>
  <si>
    <t xml:space="preserve">COMMUNITY SERVICES BUSINESS UNIT OVERVIEW </t>
  </si>
  <si>
    <t>COMMUNITY SERVICES BUSINESS UNIT OVERVIEW</t>
  </si>
  <si>
    <r>
      <rPr>
        <b/>
        <u/>
        <sz val="14"/>
        <color indexed="8"/>
        <rFont val="Arial Narrow"/>
        <family val="2"/>
      </rPr>
      <t>GRAPHICAL REPRESENTATION OF PERFORMANCE</t>
    </r>
    <r>
      <rPr>
        <sz val="14"/>
        <color theme="1"/>
        <rFont val="Arial Narrow"/>
        <family val="2"/>
      </rPr>
      <t>: CAPITAL PROJECTS</t>
    </r>
  </si>
  <si>
    <t xml:space="preserve">AREA BASED MANAGEMENT UNIT OVERVIEW </t>
  </si>
  <si>
    <t xml:space="preserve">HEALTH &amp; SOCIAL SERVICES UNIT OVERVIEW </t>
  </si>
  <si>
    <t xml:space="preserve">COMMUNITY DEVELOPMENT UNIT OVERVIEW </t>
  </si>
  <si>
    <t xml:space="preserve">AIRPORT, CREMATORIA, ART GALLERY, CEMETERIES UNIT OVERVIEW </t>
  </si>
  <si>
    <t xml:space="preserve">PUBLIC SAFETY &amp; DISASTER MANAGEMENT UNIT OVERVIEW </t>
  </si>
  <si>
    <t>ANNEXURE 1(H): INFRASTRUCTURE SERVICES BUSINESS UNIT</t>
  </si>
  <si>
    <t xml:space="preserve">INFRASTRUCTURE SERVICES BUSINESS UNIT OVERVIEW </t>
  </si>
  <si>
    <t>INFRASTRUCTURE SERVICES BUSINESS UNIT OVERVIEW</t>
  </si>
  <si>
    <t xml:space="preserve">WATER &amp; SANITATION UNIT OVERVIEW </t>
  </si>
  <si>
    <t xml:space="preserve">ELECTRICITY UNIT OVERVIEW </t>
  </si>
  <si>
    <t xml:space="preserve">PROJECT MANAGEMENT UNIT OVERVIEW </t>
  </si>
  <si>
    <t xml:space="preserve">PROJECT MANAGEMENT &amp; FLEET UNIT OVERVIEW </t>
  </si>
  <si>
    <t xml:space="preserve"> FLEET MANAGEMENT UNIT OVERVIEW </t>
  </si>
  <si>
    <t xml:space="preserve">ROADS &amp; STORMWATER UNIT OVERVIEW </t>
  </si>
  <si>
    <t xml:space="preserve">LANDFILL SITE OVERVIEW </t>
  </si>
  <si>
    <t>ANNEXURE 1(I): CORPORATE SERVICES BUSINESS UNIT</t>
  </si>
  <si>
    <t xml:space="preserve">CORPORATE SERVICES BUSINESS UNIT OVERVIEW </t>
  </si>
  <si>
    <t>CORPORATESERVICES BUSINESS UNIT OVERVIEW</t>
  </si>
  <si>
    <t xml:space="preserve">SOUND GOVERNANCE UNIT OVERVIEW </t>
  </si>
  <si>
    <t xml:space="preserve">LEGAL SERVICES UNIT OVERVIEW </t>
  </si>
  <si>
    <t xml:space="preserve">INFORMATION COMMUNICATION TECHNOLOGY UNIT OVERVIEW </t>
  </si>
  <si>
    <t xml:space="preserve">HUMAN RESOURCE MANAGEMENT, OCCUPATIONAL HEALTH,                                                                                                                                 ORGANIZATIONAL DEVELOPMENT &amp; SKILLS DEVELOPMENT UNIT OVERVIEW </t>
  </si>
  <si>
    <t xml:space="preserve">HRM, OCCUPATIONAL HEALTH, OD &amp; SD UNIT OVERVIEW </t>
  </si>
  <si>
    <t>ANNEXURE 1(J): ECONOMIC DEVELOPMENT BUSINESS UNIT</t>
  </si>
  <si>
    <t xml:space="preserve">ECONOMIC DEVELOPMENT BUSINESS UNIT OVERVIEW </t>
  </si>
  <si>
    <t>DEVELOPMENT SERVICES BUSINESS UNIT OVERVIEW</t>
  </si>
  <si>
    <t xml:space="preserve">LOCAL ECONOMIC DEVELOPMENT BUSINESS UNIT OVERVIEW </t>
  </si>
  <si>
    <t>LOCAL ECONOMIC DEVELOPMENT BUSINESS UNIT OVERVIEW</t>
  </si>
  <si>
    <t>6.1 LOCAL ECONOMIC DEVELOPMENT</t>
  </si>
  <si>
    <t xml:space="preserve">INFRASTRUCTURE PLANNING &amp; SURVEY UNIT OVERVIEW </t>
  </si>
  <si>
    <t xml:space="preserve">GEDI, PLANNING, ENVIRONMENTAL &amp; LICENSING UNIT OVERVIEW </t>
  </si>
  <si>
    <t>CONTENTS PAGE</t>
  </si>
  <si>
    <t>NO.</t>
  </si>
  <si>
    <t>DESCRIPTION</t>
  </si>
  <si>
    <t>PAGE / S</t>
  </si>
  <si>
    <t>ANNEXURE 1: SDBIP 2012 / 2013 COVER PAGE</t>
  </si>
  <si>
    <t>Page 1</t>
  </si>
  <si>
    <t>ORGANIZATIONAL OVERVIEW</t>
  </si>
  <si>
    <t xml:space="preserve">Page 2 </t>
  </si>
  <si>
    <t>ANNEXURE 1 (E) - CBU COVER PAGE</t>
  </si>
  <si>
    <t>Page 3</t>
  </si>
  <si>
    <t>Page 4</t>
  </si>
  <si>
    <t>INTERNAL AUDIT OVERVIEW</t>
  </si>
  <si>
    <t>Page 5</t>
  </si>
  <si>
    <t>INTERNAL AUDIT REPORT</t>
  </si>
  <si>
    <t>Pages 6 - 7</t>
  </si>
  <si>
    <t>OFFICE OF THE MUNICIPAL MANAGER OVERVIEW</t>
  </si>
  <si>
    <t>Page 8</t>
  </si>
  <si>
    <t>OFFICE OF THE MUNICIPAL MANAGER REPORT</t>
  </si>
  <si>
    <t>INTERGRATED DEVELOPMENT PLAN OVERVIEW</t>
  </si>
  <si>
    <t>INTERGRATED DEVELOPMENT PLAN REPORT</t>
  </si>
  <si>
    <t>MARKETING OVERVIEW</t>
  </si>
  <si>
    <t>Page 19</t>
  </si>
  <si>
    <t>MARKETING REPORT</t>
  </si>
  <si>
    <t>Page 20</t>
  </si>
  <si>
    <t>ANNEXURE 1 (F) - FINANCE COVER PAGE</t>
  </si>
  <si>
    <t>Page 21</t>
  </si>
  <si>
    <t>FINANCE OVERVIEW</t>
  </si>
  <si>
    <t>Page 22</t>
  </si>
  <si>
    <t>BUDGET &amp; TREASURY OVERVIEW</t>
  </si>
  <si>
    <t>BUDGET &amp; TREASURY REPORT</t>
  </si>
  <si>
    <t>EXPENDITURE MANAGEMENT OVERVIEW</t>
  </si>
  <si>
    <t>EXPENDITURE MANAGEMENT REPORT</t>
  </si>
  <si>
    <t>REVENUE MANAGEMENT OVERVIEW</t>
  </si>
  <si>
    <t>REVENUE MANAGEMENT REPORT</t>
  </si>
  <si>
    <t>SUPPLY CHAIN MANAGEMENT OVERVIEW</t>
  </si>
  <si>
    <t>SUPPLY CHAIN MANAGEMENT REPORT</t>
  </si>
  <si>
    <t>ANNEXURE 1 (G) - COMMUNITY SERVICES COVER PAGE</t>
  </si>
  <si>
    <t>Page 36</t>
  </si>
  <si>
    <t>COMMUNITY SERVICES OVERVIEW</t>
  </si>
  <si>
    <t>AREA BASED MANAGEMENT OVERVIEW</t>
  </si>
  <si>
    <t>AREA BASED MANAGEMENT REPORT</t>
  </si>
  <si>
    <t>HEALTH &amp; SOCIAL SERVICES OVERVIEW</t>
  </si>
  <si>
    <t>HEALTH &amp; SOCIAL SERVICES REPORT</t>
  </si>
  <si>
    <t>COMMUNITY DEVELOPMENT OVERVIEW</t>
  </si>
  <si>
    <t>COMMUNITY DEVELOPMENT REPORT</t>
  </si>
  <si>
    <t>PUBLIC SAFETY ENFORCEMENT &amp; DISASTER MANAGEMENT OVERVIEW</t>
  </si>
  <si>
    <t>Page 52</t>
  </si>
  <si>
    <t>PUBLIC SAFETY ENFORCEMENT &amp; DISASTER MANAGEMENT REPORT</t>
  </si>
  <si>
    <t>ANNEXURE 1 (H) - INFRASTRUCTURE SERVICES COVER PAGE</t>
  </si>
  <si>
    <t>INFRASTRUCUTURE SERVICES OVERVIEW</t>
  </si>
  <si>
    <t>WATER &amp; SANITATION OVERVIEW</t>
  </si>
  <si>
    <t>Page 58</t>
  </si>
  <si>
    <t>WATER &amp; SANITATION REPORT</t>
  </si>
  <si>
    <t>ELECTRICITY OVERVIEW</t>
  </si>
  <si>
    <t>Page 61</t>
  </si>
  <si>
    <t>ELECTRICITY REPORT</t>
  </si>
  <si>
    <t>PROJECT MANAGEMENT UNIT OVERVIEW</t>
  </si>
  <si>
    <t>PROJECT MANAGEMENT UNIT REPORT</t>
  </si>
  <si>
    <t>FLEET MANAGEMENT OVERVIEW</t>
  </si>
  <si>
    <t>Page 68</t>
  </si>
  <si>
    <t>FLEET MANAGEMENT REPORT</t>
  </si>
  <si>
    <t>ROADS, TRANSPORTATION &amp; PUBLIC WORKS OVERVIEW</t>
  </si>
  <si>
    <t>ROADS, TRANSPORTATION &amp; PUBLIC WORKS REPORT</t>
  </si>
  <si>
    <t>LANDFILL SITE OVERVIEW</t>
  </si>
  <si>
    <t>Page 76</t>
  </si>
  <si>
    <t>LANDFILL SITE REPORT</t>
  </si>
  <si>
    <t>ANNEXURE 1 (I) - CORPORATE SERVICES COVER PAGE</t>
  </si>
  <si>
    <t>CORPORATE SERVICES OVERVIEW</t>
  </si>
  <si>
    <t>SOUND GOVERNANCE OVERVIEW</t>
  </si>
  <si>
    <t>SOUND GOVERNANCE REPORT</t>
  </si>
  <si>
    <t>LEGAL SERVICES OVERVIEW</t>
  </si>
  <si>
    <t>LEGAL SERVICES REPORT</t>
  </si>
  <si>
    <t>Page 87</t>
  </si>
  <si>
    <t>INFORMATION COMMUNICATION TECHNOLOGY OVERVIEW</t>
  </si>
  <si>
    <t>Page 88</t>
  </si>
  <si>
    <t>INFORMATION COMMUNICATION TECHNOLOGY REPORT</t>
  </si>
  <si>
    <t>HUMAN RESOURCE MANAGEMENT, OCCUPATIONAL HEALTH,                                                                                                                                 ORGANIZATIONAL DEVELOPMENT &amp; SKILLS DEVELOPMENT UNIT REPORT</t>
  </si>
  <si>
    <t>ANNEXURE 1 (J) - ECONOMIC DEVELOPMENT COVER PAGE</t>
  </si>
  <si>
    <t>Page 97</t>
  </si>
  <si>
    <t>ECONOMIC DEVELOPMENT OVERVIEW</t>
  </si>
  <si>
    <t>LOCAL ECONOMIC DEVELOPMENT OVERVIEW</t>
  </si>
  <si>
    <t>LOCAL ECONOMIC DEVELOPMENT REPORT</t>
  </si>
  <si>
    <t xml:space="preserve">HOUSING OVERVIEW </t>
  </si>
  <si>
    <t>HOUSING REPORT</t>
  </si>
  <si>
    <t>GEDI, PLANNING, ENVIRONMENTAL &amp; LICENSING OVERVIEW</t>
  </si>
  <si>
    <t>GEDI, PLANNING, ENVIRONMENTAL &amp; LICENSING REPORT</t>
  </si>
  <si>
    <t>.</t>
  </si>
  <si>
    <t>organisational rep - operating projects</t>
  </si>
  <si>
    <t>organisational rep - capital projects</t>
  </si>
  <si>
    <t>business unit rep - cbu - operating</t>
  </si>
  <si>
    <t>sub unit rep - internal audit - operating</t>
  </si>
  <si>
    <t>sub unit rep - office of the mm - operating</t>
  </si>
  <si>
    <t>sub unit rep - mayoral special projects - capital</t>
  </si>
  <si>
    <t>sub unit rep - IDP - Operating</t>
  </si>
  <si>
    <t>sub unit rep - marketing - operating</t>
  </si>
  <si>
    <t>business unit rep - finance - operating</t>
  </si>
  <si>
    <t>sub unit rep - budget &amp; treasury - operating</t>
  </si>
  <si>
    <t>sub unit rep - expenditure - operating</t>
  </si>
  <si>
    <t>sub unit rep - revenue management - operating</t>
  </si>
  <si>
    <t>sub unit rep - SCM - operating</t>
  </si>
  <si>
    <t>business unit rep - community services - operating</t>
  </si>
  <si>
    <t>business unit rep - community services - capital</t>
  </si>
  <si>
    <t>sub unit rep - ABM - operating</t>
  </si>
  <si>
    <t>sub unit rep - HSS - operating</t>
  </si>
  <si>
    <t>sub unit rep - community development - operating</t>
  </si>
  <si>
    <t>sub unit rep - community development - capital</t>
  </si>
  <si>
    <t>sub unit rep - psdm - operating</t>
  </si>
  <si>
    <t>business unit rep - ISF - operating</t>
  </si>
  <si>
    <t>business unit rep - ISF - capital</t>
  </si>
  <si>
    <t>sub unit rep - water &amp; sanitation - capital</t>
  </si>
  <si>
    <t>sub unit rep - Electricity - operating</t>
  </si>
  <si>
    <t>sub unit rep - Electricity - capital</t>
  </si>
  <si>
    <t>sub unit rep - Fleet - operating</t>
  </si>
  <si>
    <t>sub unit rep - PMU - operating</t>
  </si>
  <si>
    <t>sub unit rep - roads &amp; stormwater - capital</t>
  </si>
  <si>
    <t>business unit rep - corporate services - operating</t>
  </si>
  <si>
    <t>sub unit rep - sound governance - operating</t>
  </si>
  <si>
    <t>sub unit rep - legal - operating</t>
  </si>
  <si>
    <t>sub unit rep - ICT - operating</t>
  </si>
  <si>
    <t>sub unit rep - HRD, OCC H, SD, OD - operating</t>
  </si>
  <si>
    <t>business unit rep - economic development - operating</t>
  </si>
  <si>
    <t>sub unit rep - ED - operating</t>
  </si>
  <si>
    <t>sub unit rep - housing - operating</t>
  </si>
  <si>
    <t>sub unit rep - Gedi, EH, Plan &amp; Licensing - operating</t>
  </si>
  <si>
    <t>sub unit rep - landfill capital</t>
  </si>
  <si>
    <t>Capital Projects</t>
  </si>
  <si>
    <t>Operating Projects</t>
  </si>
  <si>
    <t>Colour</t>
  </si>
  <si>
    <t>Red</t>
  </si>
  <si>
    <t>Orange</t>
  </si>
  <si>
    <t>Green</t>
  </si>
  <si>
    <t>Blue</t>
  </si>
  <si>
    <t>Yellow</t>
  </si>
  <si>
    <t>Sub Unit Representation - Marketing 6</t>
  </si>
  <si>
    <t>Sub Unit Representation - Budget &amp; Treasury 11</t>
  </si>
  <si>
    <t>Sub Unit Representation - Revenue Management 13</t>
  </si>
  <si>
    <t>PKS 08</t>
  </si>
  <si>
    <t>Sub Unit Representation - PSDM - 13</t>
  </si>
  <si>
    <t>Sub Unit Representation - water &amp; sanitation 14</t>
  </si>
  <si>
    <t>Sub Unit Representation - fleet 5</t>
  </si>
  <si>
    <t>EL 12 oper</t>
  </si>
  <si>
    <t>Sub Unit Representation - Landfill Site</t>
  </si>
  <si>
    <t>Sub Unit Representation - legal 3</t>
  </si>
  <si>
    <t>Sub Unit Representation - HRM, OD, SD, OC 29</t>
  </si>
  <si>
    <t>Business Unit Representation - Economic Development 38</t>
  </si>
  <si>
    <t>Sub Unit Representation - LED  12</t>
  </si>
  <si>
    <t>Sub Unit Representation -  Housing 19</t>
  </si>
  <si>
    <t>Sub Unit Representation -  GEDI etc 7</t>
  </si>
  <si>
    <t>Brown</t>
  </si>
  <si>
    <t>KPI</t>
  </si>
  <si>
    <t>Comparative summary 3rd Quarter 2010/11 &amp; 2011/12</t>
  </si>
  <si>
    <t>2010/11</t>
  </si>
  <si>
    <t>2011/12</t>
  </si>
  <si>
    <t>Number of vehicles fitted by 31-03-2013</t>
  </si>
  <si>
    <t>Number of vehicles and date</t>
  </si>
  <si>
    <t>Number of vehicles serviced against received.</t>
  </si>
  <si>
    <t>All the vehicles and plant serviced</t>
  </si>
  <si>
    <t>All relevant people workshoped by 30-06-2013</t>
  </si>
  <si>
    <t>Establish committee by 31-03 2013</t>
  </si>
  <si>
    <t>REASON FOR DEVIATION</t>
  </si>
  <si>
    <t>CORRECTIVE MEASURE</t>
  </si>
  <si>
    <t>SOURCE DOCUMENT</t>
  </si>
  <si>
    <t>Fire Arm Audit ConduCted by 31/10/12</t>
  </si>
  <si>
    <t>ACTUAL (1,2,3,4,5, Not Applicable)</t>
  </si>
  <si>
    <t>Sub Unit Representation - Internal Audit 11</t>
  </si>
  <si>
    <t>Sub Unit Representation - IDP 10</t>
  </si>
  <si>
    <t>Business Unit Representation - Finance 42</t>
  </si>
  <si>
    <t>Sub Unit Representation - expenditure management 10</t>
  </si>
  <si>
    <t>Sub Unit Representation - supply chain Management 8</t>
  </si>
  <si>
    <t>Sub Unit Representation - ABM 9</t>
  </si>
  <si>
    <t>Sub Unit Representation - HSS 23</t>
  </si>
  <si>
    <t>Business Unit Representation - Infrastructure Services 72</t>
  </si>
  <si>
    <t>Sub Unit Representation - PMU 4</t>
  </si>
  <si>
    <t>Sub Unit Representation - Roads &amp; Stormwater 31</t>
  </si>
  <si>
    <t>Sub Unit Representation - Electricity 11</t>
  </si>
  <si>
    <t>Business Unit Representation - Corporate Services 57</t>
  </si>
  <si>
    <t>Sub Unit Representation - Sound Governance 15</t>
  </si>
  <si>
    <t>Sub Unit Representation - ICT - 10</t>
  </si>
  <si>
    <t>Sub Unit Representation - comm dev - 25</t>
  </si>
  <si>
    <t>Business Unit Representation - Community Services 70</t>
  </si>
  <si>
    <t>1-18; 20 &amp; 23</t>
  </si>
  <si>
    <t>PERFORMANCE REPORTING - QUARTER 4 - MONTH ENDING JUNE 2013</t>
  </si>
  <si>
    <t>QUARTER 4 - MONTH ENDING JUNE 2013</t>
  </si>
  <si>
    <t>Q4 PERFORMANCE TARGET</t>
  </si>
  <si>
    <t xml:space="preserve">Q4  PROGRESS </t>
  </si>
  <si>
    <t>ANNUAL PERFORMANCE TARGET</t>
  </si>
  <si>
    <t xml:space="preserve"> ANNUAL PROGRESS </t>
  </si>
  <si>
    <t>PERFORMANCE REPORTING - ANNUAL SDBIP 2012 / 2013</t>
  </si>
  <si>
    <t>ANNUAL SDBIP 2012 / 2013</t>
  </si>
  <si>
    <t xml:space="preserve">ANNEXURE 1: SDBIP 2012/2013 QUARTER 4 (APRIL - JUNE 2013) &amp; ANNUAL SDBIP 2012/2013 PROGRESS REPORT </t>
  </si>
  <si>
    <t xml:space="preserve">SDBIP 2012/2013 QUARTER 4 (APRIL - JUNE 2013) &amp; ANNUAL SDBIP 2012/2013 PROGRESS REPORT </t>
  </si>
  <si>
    <t xml:space="preserve">SDBIP 2012/2013 QUARTER 4 (APRIL - JUNE 2013) &amp; ANNUAL SDBIP 2012/2013 PROGRESS REPORT  </t>
  </si>
  <si>
    <t>1 NIL ACHIEVED</t>
  </si>
  <si>
    <t>2 TARGET PARTIALLY MET</t>
  </si>
  <si>
    <t>3 TARGET MET</t>
  </si>
  <si>
    <t>4 TARGET EXCEEDED</t>
  </si>
  <si>
    <t>5 TARGET EXCEEDED BY 100 %</t>
  </si>
  <si>
    <t>A total of 278 Operating Projects were reported on the SDBIP for the Quarter ending June 2013 &amp; Annual SDBIP - 2012/2013 financial year</t>
  </si>
  <si>
    <t>A total of 64 Capital Projects were reported on the SDBIP for the SDBIP for the Quarter ending June 2013 &amp; Annual SDBIP - 2012/2013 financial year</t>
  </si>
  <si>
    <t xml:space="preserve">Internal Audit Assignments Completed as per the annual plan </t>
  </si>
  <si>
    <t>Internal Audit Methodology implementation &amp; monitoring</t>
  </si>
  <si>
    <t>Approved Annual plan  by  31 August  2012</t>
  </si>
  <si>
    <t>Zonal Games for District Selection</t>
  </si>
  <si>
    <t>Sharing of resources</t>
  </si>
  <si>
    <t>Placement of  girl/boy child to Business Units</t>
  </si>
  <si>
    <t>JCC Festival for 14 schools forming JCC</t>
  </si>
  <si>
    <t>Leadership training for JCC EXCO</t>
  </si>
  <si>
    <t>Information week conducted</t>
  </si>
  <si>
    <t>sign language training</t>
  </si>
  <si>
    <t>Zone 5</t>
  </si>
  <si>
    <t>Braille training</t>
  </si>
  <si>
    <t>Purchase of school uniforms for 10 schools</t>
  </si>
  <si>
    <t xml:space="preserve">Updated and maintained register </t>
  </si>
  <si>
    <t>April &amp; May SDBIP montly Reports sumbitted to the Operational Management Committee</t>
  </si>
  <si>
    <t>4th Quarterly report submitted to the Operational Management Committee</t>
  </si>
  <si>
    <t>Payment to Community representatives on Oversight Committee</t>
  </si>
  <si>
    <t>Performance Management Reporting Template automated by 30/6/2013</t>
  </si>
  <si>
    <t>7 500</t>
  </si>
  <si>
    <t>Quarterly meetings of the IDP Representative Forum-End of June</t>
  </si>
  <si>
    <t>1 x public notice</t>
  </si>
  <si>
    <t>6 000</t>
  </si>
  <si>
    <t>130 000</t>
  </si>
  <si>
    <t>As per the MDB Action Plan</t>
  </si>
  <si>
    <t>100 % Implementation</t>
  </si>
  <si>
    <t>uploading of approved documents. 100 % compliant</t>
  </si>
  <si>
    <t>Functional Msunduzi Communicator's Forum</t>
  </si>
  <si>
    <t xml:space="preserve">monthly reports  produced within 10 days after the month ends and submitted </t>
  </si>
  <si>
    <t>66 daily, 12 weekly, 3 monthly &amp; 1 quarterly reports produced</t>
  </si>
  <si>
    <t xml:space="preserve">Upon completion of workshop on budget procedure manual then ensure full implementation </t>
  </si>
  <si>
    <t>Payment within 30 days of receipt of  invoice.</t>
  </si>
  <si>
    <t>All payments made to have Expenditure Committee approval.</t>
  </si>
  <si>
    <t>100% of claims are properly assessed prior to payment</t>
  </si>
  <si>
    <t>3 reports</t>
  </si>
  <si>
    <t>Transfer funds as per cash flow requirements.</t>
  </si>
  <si>
    <t>3 payments per quarter</t>
  </si>
  <si>
    <t>Evaluate and Adjudicate.</t>
  </si>
  <si>
    <t>100% accurate billings ito names</t>
  </si>
  <si>
    <t>2000 consumers reached</t>
  </si>
  <si>
    <t>Approve reviewed Credit Control &amp; Debt Collection  policy by 31 May 2013</t>
  </si>
  <si>
    <t>Approve reviewed Tariff Policy by 31 May 2013</t>
  </si>
  <si>
    <t>Approve reviewed Rates policy by the 31 May 2013</t>
  </si>
  <si>
    <t>Approve reviewed Indigent policy by 31 May 2013</t>
  </si>
  <si>
    <t>Submission of Procurement Plan by 30 June 2013</t>
  </si>
  <si>
    <t>Monitoring of the Annual Procurement Plan</t>
  </si>
  <si>
    <t>Report on irregular expenditure on quaterly basis</t>
  </si>
  <si>
    <t>Conduct ward committee Public Participation  workshops</t>
  </si>
  <si>
    <t>Ward audits reviewed &amp; updated quarterly</t>
  </si>
  <si>
    <t>Implement tool to monitor functioning of war rooms</t>
  </si>
  <si>
    <t>Approval of Vulindlela Rural Development Strategy</t>
  </si>
  <si>
    <t>Approval of ABM boundaries by Full Council</t>
  </si>
  <si>
    <t>3 monthly Sukuma Sakhe  Reports produced</t>
  </si>
  <si>
    <t>3  Counselling Course sessions Conducted by 30.06.2013</t>
  </si>
  <si>
    <t>1 Peer Education training Conducted by 30.06.2013</t>
  </si>
  <si>
    <t>1 Community Awareness programme conducted by 30.06.2013</t>
  </si>
  <si>
    <t>Additional 5 wards with condom distribution outlets by 30.06.2013</t>
  </si>
  <si>
    <t xml:space="preserve">1 LAC meeting Held by 30.06.2013 </t>
  </si>
  <si>
    <t xml:space="preserve">4 additional Ward AIDS Committees  established  by 30.06.2013 </t>
  </si>
  <si>
    <t>Quarterly reports on implementation of Ward AIDS Strategy submitted to the Strategec Management Committee by 24.06.2013</t>
  </si>
  <si>
    <t>30 premises to be inspected by 30.06.2013</t>
  </si>
  <si>
    <t xml:space="preserve">225 samples taken weekly on a rotation by 30.06.2013 </t>
  </si>
  <si>
    <t xml:space="preserve">400 premises inspected by 30.06.2013 </t>
  </si>
  <si>
    <t xml:space="preserve">90 food &amp; 30 swabs  to be taken/ analyzed quarterly by 30.06.2013 </t>
  </si>
  <si>
    <t>100% Investigations in a turnaround time of  5 days by 30.06.2013</t>
  </si>
  <si>
    <t>7 Inspections/ Registrations quarterly by 30.06.2013</t>
  </si>
  <si>
    <t>200 premises inspected by 30.06.2013</t>
  </si>
  <si>
    <t>100% investigations  in a turnaround time of  5 days  by 30.06.2013</t>
  </si>
  <si>
    <t>Conduct 15 health education/ promotion programs   by 30.06.2013</t>
  </si>
  <si>
    <t>100% Notices/ summonses issued when contraventions occur by 30.06.2013</t>
  </si>
  <si>
    <t>3 Libraries maintained as per assessment</t>
  </si>
  <si>
    <t>2 x Arts Exhibitions Conducted</t>
  </si>
  <si>
    <t>10 traffic islands and main entrances grass cut</t>
  </si>
  <si>
    <t>94 073 households with weekly refuse collection</t>
  </si>
  <si>
    <t>27  education and awareness initiatives conducted (2 per week)</t>
  </si>
  <si>
    <t>200 Businesses Premises inspected as per Fire Bylaws and regulations.</t>
  </si>
  <si>
    <t>12  Major hazardous installation meetings per quarter</t>
  </si>
  <si>
    <t xml:space="preserve">20 public fire awareness sessions conducted </t>
  </si>
  <si>
    <t>EXCO approval by 30/06/13</t>
  </si>
  <si>
    <t xml:space="preserve">9 Wards workshops conducted </t>
  </si>
  <si>
    <t>3 Meeting</t>
  </si>
  <si>
    <t>Implementation of the plan</t>
  </si>
  <si>
    <t>30 school safety awareness  sessions conducted.</t>
  </si>
  <si>
    <t>Constructed 2.6 km of pipe installed</t>
  </si>
  <si>
    <t>Completed Design and Tender Document 6/30/2013</t>
  </si>
  <si>
    <t>Completed Final Design and Tender Documentation by 30 June 2013</t>
  </si>
  <si>
    <t>Report completed 30 June 2013</t>
  </si>
  <si>
    <t>1.3km of sewer installed</t>
  </si>
  <si>
    <t>1km of Sewer Pipe constructed</t>
  </si>
  <si>
    <t>0.1 of Water Pipe installed</t>
  </si>
  <si>
    <t>Completed Final Design and Tender Documentation for Mason Reservoir and Pipelines by 30 June 2013</t>
  </si>
  <si>
    <t>Casted 100% reservoir walls, Cast 100% Floor Slab. Started Roof Reinforcing.</t>
  </si>
  <si>
    <t>Install 0.05km of water pipe.</t>
  </si>
  <si>
    <t>0.05km of water pipe constructed</t>
  </si>
  <si>
    <t xml:space="preserve">Completed  1km Water Piping installed. </t>
  </si>
  <si>
    <t>100 electricity connections installed</t>
  </si>
  <si>
    <t>10 high mast lights installed</t>
  </si>
  <si>
    <t>2 082 960</t>
  </si>
  <si>
    <t>3 mini substations replaced</t>
  </si>
  <si>
    <t>3 pole mounted transformers replaced</t>
  </si>
  <si>
    <t>20  switch gear replaced</t>
  </si>
  <si>
    <t>5 200 000</t>
  </si>
  <si>
    <t>Replacement of 3 transformers &amp; 5 ring main units</t>
  </si>
  <si>
    <t>200 street lights replaced</t>
  </si>
  <si>
    <t>Plan Adopted by 30/6/13</t>
  </si>
  <si>
    <t>installation of rquipment</t>
  </si>
  <si>
    <t>10 000 000</t>
  </si>
  <si>
    <t>3 X monthly reports submitted by the 5th of every month to project managers</t>
  </si>
  <si>
    <t xml:space="preserve">6 X  weekly reports sent out every second Wednesday to PM's </t>
  </si>
  <si>
    <t>3 X  monthly reports by the 15th of every month</t>
  </si>
  <si>
    <t>107 000</t>
  </si>
  <si>
    <t>100% Implementation of fleet Policy</t>
  </si>
  <si>
    <t xml:space="preserve">3 monthly meetings </t>
  </si>
  <si>
    <t xml:space="preserve">Completed Upgrading of 1.2 km Horse Shoe Access Rd </t>
  </si>
  <si>
    <t>475 000</t>
  </si>
  <si>
    <t>Upgrading of 1.3 km to Moscow Roads up to base layer and 60% swd completed.</t>
  </si>
  <si>
    <t>2 150 000</t>
  </si>
  <si>
    <t xml:space="preserve">Completed rehabilitation of 1.5 km with associated swd. </t>
  </si>
  <si>
    <t>1  500 000</t>
  </si>
  <si>
    <t>50% earthworks completed and 30% of swd completed.</t>
  </si>
  <si>
    <t>950 000</t>
  </si>
  <si>
    <t xml:space="preserve"> 55 000</t>
  </si>
  <si>
    <t>562 500</t>
  </si>
  <si>
    <t>Completed upgraded 1.3km by 30 June 2013 to Mbucwana Road</t>
  </si>
  <si>
    <t>Completed upgraded 2.3km of Gravel Roads in Ward 22 by 30 June 2013</t>
  </si>
  <si>
    <t>Completed  Final 2nd Design by 31 May 2013</t>
  </si>
  <si>
    <t>225 000</t>
  </si>
  <si>
    <t>Completed design by 30 April 2013</t>
  </si>
  <si>
    <t>Upgraded Tafuleni Road gravel road to sub-base layer and 40% swd by 30 June 2013.</t>
  </si>
  <si>
    <t>80% completion of a section of 1,2km of Willowfountain main road.</t>
  </si>
  <si>
    <t>1 900 000</t>
  </si>
  <si>
    <t>Completed upgraded 0.29km by 30 April 2013</t>
  </si>
  <si>
    <t>Upgraded 0.5km of swd channels in Ward 12 by December 2012. Upgraded 2.5km of gravel roads to blacktop surfacing with associated swd in Ward 12 by 31 May 2013</t>
  </si>
  <si>
    <t>- Building works completed
- Road works completed up to sub-base level
- Rehabilitation of waste site commenced</t>
  </si>
  <si>
    <t>2 newly installed cremators and handed over to Community Services</t>
  </si>
  <si>
    <t>4 completed public ablution facilities by 31 May 2013.</t>
  </si>
  <si>
    <t>100% completed structure for Phase 1 with exception of internal and external finishes by 30 June 2013</t>
  </si>
  <si>
    <t>Complete model development and 70% of Preliminary Design by 30 June 2013</t>
  </si>
  <si>
    <t>Completed 40% construction works by 30 June'13.</t>
  </si>
  <si>
    <t>Completed 2.1km of road widening by 30 April 2013</t>
  </si>
  <si>
    <t>100 % completion of tourism building and handing over to Economic Development</t>
  </si>
  <si>
    <t>Contractor appointed and works commenced</t>
  </si>
  <si>
    <t>Commence with construction of MRF</t>
  </si>
  <si>
    <t>9 days</t>
  </si>
  <si>
    <t>Weekly appointment with Chairperson 4 working days prior to meeting</t>
  </si>
  <si>
    <t>DraftMinutes dispatched 7 days after meeting</t>
  </si>
  <si>
    <t>DraftMinutes posted on L-Drive  7 working days after meeting</t>
  </si>
  <si>
    <t>Internal Minutes sent for implementation 8 working  days after meeting</t>
  </si>
  <si>
    <t xml:space="preserve">12 weekly calendar of meetings circulated </t>
  </si>
  <si>
    <t>update infrastructure</t>
  </si>
  <si>
    <t>Internal Mail dispatched within 24 hours of receipt</t>
  </si>
  <si>
    <t>Printing completed within 24 hours  of receivng requisition from business units</t>
  </si>
  <si>
    <t>Printing completed  10 working days after  of receivng requisition from business units</t>
  </si>
  <si>
    <t>75 000</t>
  </si>
  <si>
    <t xml:space="preserve">100% fines reviewed for Infrastructure Services by 30 June 2013 </t>
  </si>
  <si>
    <t>Key Managers  and staff in Infrastructure Services trained  on delictual liability</t>
  </si>
  <si>
    <t>ICT Charter approved by Council</t>
  </si>
  <si>
    <t>Submission of the Draft MSP/ICT Strategy</t>
  </si>
  <si>
    <t>3 Meetings per quarter</t>
  </si>
  <si>
    <t xml:space="preserve"> N/A</t>
  </si>
  <si>
    <t>Phyisical Security Policies approved by Council</t>
  </si>
  <si>
    <t>Logical Security Policies approved by Council</t>
  </si>
  <si>
    <t>Operating Standards approved by Council</t>
  </si>
  <si>
    <t>Enviromental Control Policies and Procedures approved by Council</t>
  </si>
  <si>
    <t>Draft Enterprise Architecture submitted to the Operational Management and Strategic Management Committees.</t>
  </si>
  <si>
    <t>Draft IT Governance Framework submitted to the Operational Management and Strategic Management Committees.</t>
  </si>
  <si>
    <t>Implement IT Servers</t>
  </si>
  <si>
    <t>Implement and replace all switches</t>
  </si>
  <si>
    <t>Appoint capable ICT Service Providers</t>
  </si>
  <si>
    <t>Approved policies</t>
  </si>
  <si>
    <t>Implementation of all approved Policies</t>
  </si>
  <si>
    <t>100% of all JD's evaluated by end of  Quarter</t>
  </si>
  <si>
    <t>Implement Staff Service Charter 1/04/2013</t>
  </si>
  <si>
    <t>1 x Industrial Action Quarterly Report</t>
  </si>
  <si>
    <t>exit interviews ; identify scarce skills and 1 quarterly report</t>
  </si>
  <si>
    <t>Approved Recruitment and selection strategy 30/04/2013</t>
  </si>
  <si>
    <t>25% implementation of WSP</t>
  </si>
  <si>
    <t>850 000</t>
  </si>
  <si>
    <t>Adopted WSP 30 June 2013</t>
  </si>
  <si>
    <t>Assessment of Learners on 2 Learnership Completed</t>
  </si>
  <si>
    <t>Needs of Communities Identified and  1 Training programme implemented per Zone</t>
  </si>
  <si>
    <t>87 500</t>
  </si>
  <si>
    <t xml:space="preserve">45 Councillors Trained </t>
  </si>
  <si>
    <t>175 000</t>
  </si>
  <si>
    <t>Follow- up quarterly meeting and assessment with 35 Interns and Mentors undertaken</t>
  </si>
  <si>
    <t>340 000</t>
  </si>
  <si>
    <t>Monitoring and Evaluation of students has been conducted</t>
  </si>
  <si>
    <t xml:space="preserve">Assessments and Trade Tests of Section 28  apprentices </t>
  </si>
  <si>
    <t>1 Occupational Health awareness event</t>
  </si>
  <si>
    <t>Maintain Database</t>
  </si>
  <si>
    <t xml:space="preserve">10% of identified high risk  Employee medicals conducted  </t>
  </si>
  <si>
    <t>1 Process Manual completed &amp; approved</t>
  </si>
  <si>
    <t>250 job opportunities created</t>
  </si>
  <si>
    <t>Implementation of strategy as per action plan</t>
  </si>
  <si>
    <t>Data analysed, and action plans completed and approved</t>
  </si>
  <si>
    <t>8 co-operatives registered by 30 June 2013</t>
  </si>
  <si>
    <t>Analysis of data completed and data base finalised by 30 June 2013</t>
  </si>
  <si>
    <t>8 training workshops conducted by 30 June 2013</t>
  </si>
  <si>
    <t>10 monthly meetings held by 30 June 2013</t>
  </si>
  <si>
    <t>4 industrial land sales by 30 June 2013</t>
  </si>
  <si>
    <t>60% of properties valued by 30 June 2013</t>
  </si>
  <si>
    <t>2 300 000</t>
  </si>
  <si>
    <t>2 010 Sites completed with services by 30/06/13</t>
  </si>
  <si>
    <t>340 Houses completed by 30/06/13</t>
  </si>
  <si>
    <t>133 units to be completed by IA by 30/06/2013.</t>
  </si>
  <si>
    <t>357 Houses completed by 30/06/13</t>
  </si>
  <si>
    <t>Masukwane Ablutions Cleaned weekly</t>
  </si>
  <si>
    <t>Compile Maintenance Plan for 2013/2014, and supply to I.S. Buildings &amp; Facilities section by 30/06/13</t>
  </si>
  <si>
    <t>5 000 names captured on Housing Register by 30/06/13</t>
  </si>
  <si>
    <t>System installed and scanning completed (up to budget available) by 30/06/13</t>
  </si>
  <si>
    <t>1500 properties upgradable to full title by 30 June 2013</t>
  </si>
  <si>
    <r>
      <t>30</t>
    </r>
    <r>
      <rPr>
        <vertAlign val="superscript"/>
        <sz val="9"/>
        <rFont val="Calibri"/>
        <family val="2"/>
      </rPr>
      <t>th</t>
    </r>
    <r>
      <rPr>
        <sz val="9"/>
        <rFont val="Calibri"/>
        <family val="2"/>
      </rPr>
      <t xml:space="preserve"> June 2013 Inception report completed</t>
    </r>
  </si>
  <si>
    <t xml:space="preserve">Research third zone in detail, all 3 reports now completed </t>
  </si>
  <si>
    <t>attendance register</t>
  </si>
  <si>
    <t>Funds not approved</t>
  </si>
  <si>
    <t>stamped letters by schools</t>
  </si>
  <si>
    <t>JCC not available for their activities</t>
  </si>
  <si>
    <t>in future ward youth representatives to deal with youth related activities</t>
  </si>
  <si>
    <t>Training could not take place as JCC is no longer available for its activities</t>
  </si>
  <si>
    <t>Approval report and request letter from Arts &amp; Culture Dept</t>
  </si>
  <si>
    <t>SMC resolution</t>
  </si>
  <si>
    <t>Stakeholders attendance register</t>
  </si>
  <si>
    <t>completed in October 2012</t>
  </si>
  <si>
    <t>completed in September 2012</t>
  </si>
  <si>
    <t>attendance register (not signed, participants are visually impaired)</t>
  </si>
  <si>
    <t>tender advertised twice, no response from bidders</t>
  </si>
  <si>
    <t>readvertise in the new financial year</t>
  </si>
  <si>
    <t>Invoice</t>
  </si>
  <si>
    <t>Not Applicable</t>
  </si>
  <si>
    <t>37 Computers acquired</t>
  </si>
  <si>
    <t xml:space="preserve">GRS </t>
  </si>
  <si>
    <t>Not applicable</t>
  </si>
  <si>
    <t>Dates for submission clashing with date for report</t>
  </si>
  <si>
    <t>Re-align submission dates</t>
  </si>
  <si>
    <t>Reports submitted</t>
  </si>
  <si>
    <t>Register</t>
  </si>
  <si>
    <t xml:space="preserve">2) Forward 3 reports to relevant business unit/ Customer Care Centre for actioning </t>
  </si>
  <si>
    <t xml:space="preserve">Minutes from each ward within 5 days of 85 meetings held </t>
  </si>
  <si>
    <t>Some minutes received after 5 days stipulated</t>
  </si>
  <si>
    <t>Ward Assistants performance scored accrding to meeting deadlines</t>
  </si>
  <si>
    <t>Minutes received</t>
  </si>
  <si>
    <t xml:space="preserve">Submission of  175 Ward Committee minutes and Community meetings by Ward Assistants 5 days after each meeting  </t>
  </si>
  <si>
    <t>Provision of computers only took place in the fourth quarter</t>
  </si>
  <si>
    <t>Approved SDBIP 2012/2013 placed on the Municipal Website on the 03 July 2012</t>
  </si>
  <si>
    <t>Confirmation e-mail from ICT indicating SDBIP12/13 placed on Municipal Website</t>
  </si>
  <si>
    <t>OMC meeting Minutes &amp; Reports</t>
  </si>
  <si>
    <t>4 Quarterly reports on the SDBIP submitted to the Operational Management Committee</t>
  </si>
  <si>
    <t>Confirmation of receipt from the AG</t>
  </si>
  <si>
    <t>Mid-Year Performance Review submitted to Council on the 25th of January 2013</t>
  </si>
  <si>
    <t>Minutes of the meeting, Council Resolution</t>
  </si>
  <si>
    <t>Annual Report tabled in Council on the 25th of January 2013</t>
  </si>
  <si>
    <t>R220 000. 00</t>
  </si>
  <si>
    <t>R215 688.00</t>
  </si>
  <si>
    <t>Payment to 1 x Community Representative on OS Committee completed</t>
  </si>
  <si>
    <t>Internal Memo to PAO: CBU for the payment of Mrs. Magubane (Comm Rep)</t>
  </si>
  <si>
    <t>Oversight Report tabled and adopted by Council on the 27th of March 2013</t>
  </si>
  <si>
    <t>R11 630. 10</t>
  </si>
  <si>
    <t>Annual Performance Management Policy Framework adopted on the 26th of September 2012</t>
  </si>
  <si>
    <t>Item stood down by the Corporate Services Portfolio Committee several times</t>
  </si>
  <si>
    <t>KPI in future to read to be submitted to SMC as the unit has no control over the PF committee system</t>
  </si>
  <si>
    <t>SDBIP Monthly &amp; Quarterly Reports, Performance Assessments</t>
  </si>
  <si>
    <t>SDBIP Monthly &amp; Quarterly Reports, Performance Assessments, Performance agreements, AR 11/12, Oversight Report, Minutes of meetings and council resolutions</t>
  </si>
  <si>
    <t>15 x signed performance agreement for Managers up to level 3 within 1 month of the beginning of the financial year, the others were all signed before the 31st of December 2012</t>
  </si>
  <si>
    <t>IPMS is being implemented for the 1st time to managers below the level of S57 at the Municipality. There were several issues in respect of the workplans due to the movement of staff in acting capacities</t>
  </si>
  <si>
    <t>To ensure all planned PA's for 13/14 signed within the legislative timeframes</t>
  </si>
  <si>
    <t>Copies of signed performance agreements</t>
  </si>
  <si>
    <t>Section 57 Managers signed PA's made public by the 14th of August 2013 as per Circular 16 from COGTA and posted on the Municipal Website</t>
  </si>
  <si>
    <t>Followed the circular from CoGTA rather than the legislation</t>
  </si>
  <si>
    <t>To ensure the legislative dates are followed and documents are made public within timeframes</t>
  </si>
  <si>
    <t>Correspondence from ICT to indicate PA's placed on municipal website</t>
  </si>
  <si>
    <t xml:space="preserve">3 x 30 Quarterly Assessments of all Managers up to level 3 </t>
  </si>
  <si>
    <t>27 Quarterly Assessments of all Managers up to level 3 for q3 completed</t>
  </si>
  <si>
    <t xml:space="preserve">Unavailability of Key managers and consultant </t>
  </si>
  <si>
    <t>The 3 assessments to be completed prior to the end of the financial year.</t>
  </si>
  <si>
    <t>Schedule of Peformance assessments</t>
  </si>
  <si>
    <t>Quarter 1 &amp; 2 assessments complete, Quarter 3 assessments still in progress</t>
  </si>
  <si>
    <t>No assessment schedule for the 12/13 fy prepared</t>
  </si>
  <si>
    <t>Assessment schedule for performance assessments in 13/14 to be submitted to SMC</t>
  </si>
  <si>
    <t>Schedule of Peformance assessments, performance reports</t>
  </si>
  <si>
    <t xml:space="preserve">Meeting held with ICT, testing undertaken, reporting templates cannot be automated using councils sharepoint software </t>
  </si>
  <si>
    <t>Sharepoint software cannot be used to upload the reporting templates</t>
  </si>
  <si>
    <t>Council to consider the purchasing of a PMS</t>
  </si>
  <si>
    <t>e-mail correspondence with ICT</t>
  </si>
  <si>
    <t>714 vehicles to be fitted with monitoring system</t>
  </si>
  <si>
    <t>714 vehicles and plant fitted</t>
  </si>
  <si>
    <t>Monitoring fitment register</t>
  </si>
  <si>
    <t>714 vehicles fitted by 21  June 2013</t>
  </si>
  <si>
    <t xml:space="preserve">463 of vehicle and plant to be serviced </t>
  </si>
  <si>
    <t>463 vehicles and plant serviced</t>
  </si>
  <si>
    <t>Job cards</t>
  </si>
  <si>
    <t>724 vehicles and plant serviced</t>
  </si>
  <si>
    <t>Planning to workshop the remainder of staff done.</t>
  </si>
  <si>
    <t>Non availability of staff</t>
  </si>
  <si>
    <t>Last workshop will be done  next month</t>
  </si>
  <si>
    <t>Minutes of the planning programme</t>
  </si>
  <si>
    <t>Meetings on weekly basis</t>
  </si>
  <si>
    <t>4 meetings</t>
  </si>
  <si>
    <t>Minutes of the meetings</t>
  </si>
  <si>
    <t>Annual Plan Submitted &amp; approved  by  the Audit Committee on 7 August 2012.</t>
  </si>
  <si>
    <t xml:space="preserve">Audit Committee resolution </t>
  </si>
  <si>
    <t>Risk Management Policy submitted &amp; adopted by Council on 26 September 2012</t>
  </si>
  <si>
    <t>Council Resolution</t>
  </si>
  <si>
    <t xml:space="preserve">Risk Profile/Register submitted to RMC by </t>
  </si>
  <si>
    <t>Minutes of RMC</t>
  </si>
  <si>
    <t>Risk Management Strategy submitted to RMC by April 2013</t>
  </si>
  <si>
    <t>RMC could not sit</t>
  </si>
  <si>
    <t>RMC had me in April &amp; the Risk Management Strategy was tabled.</t>
  </si>
  <si>
    <t>Revised Anti-Fraud &amp; Corruption Policy submitted to SMC by 31 January  2013</t>
  </si>
  <si>
    <t>Revised Anti-Fraud &amp; Corruption Policy submitted to SMC on 15 January  2014</t>
  </si>
  <si>
    <t>SMC Resolution</t>
  </si>
  <si>
    <t>Revised Anti-Fraud &amp; Corruption Strategy submitted to SMC on 15 January  2014</t>
  </si>
  <si>
    <t>Resolution of SMC</t>
  </si>
  <si>
    <t>Done within the budget avaliability</t>
  </si>
  <si>
    <t>Annual Plan Status</t>
  </si>
  <si>
    <t>Internal Audit assignments done as per Annual Audit Plan per annum &amp; including the unplanned assignments.</t>
  </si>
  <si>
    <t>Status report on Implimentation of the annual plan</t>
  </si>
  <si>
    <t>Internal Audit assignments done as per Annual Audit Plan per annum &amp; including the 6 for 1011/12 &amp;  unplanned assignments</t>
  </si>
  <si>
    <t>Internal Audit Methodology developed before 31 December 2012</t>
  </si>
  <si>
    <t>Annual Plan completed.</t>
  </si>
  <si>
    <t>Annual Plan with Signature of the MM &amp; AC Chairperson</t>
  </si>
  <si>
    <t>Annual Plan completed but was not approved by  18 June 2013.</t>
  </si>
  <si>
    <t>Meeting of the AC was postponed</t>
  </si>
  <si>
    <t>Meeting to be held on 3 July 2013</t>
  </si>
  <si>
    <t>Resolution of the AC</t>
  </si>
  <si>
    <t>One submitted to government printers public amenities bylaws by 30 June 2013</t>
  </si>
  <si>
    <t xml:space="preserve">Bylaws advertised for public comment- approved by Exco. </t>
  </si>
  <si>
    <t xml:space="preserve">Full Council still need to finally adopt  before submitting to Government Printer. </t>
  </si>
  <si>
    <t xml:space="preserve">Submit to government printer on approval by Full Council </t>
  </si>
  <si>
    <t>Bylaws and advertisement</t>
  </si>
  <si>
    <t>bylaws advertised for public comment</t>
  </si>
  <si>
    <t>bylaws and advertisements</t>
  </si>
  <si>
    <t xml:space="preserve">Fines approved by Chief Magistrate..   </t>
  </si>
  <si>
    <t xml:space="preserve">Submissions to Chief Magistrate </t>
  </si>
  <si>
    <t xml:space="preserve">Submissions to Magistrate.  Approvals by Chief Magistrate. </t>
  </si>
  <si>
    <t>IFS managers and staff trained on delictual liability</t>
  </si>
  <si>
    <t>Powerpoint presentation, Registers, hardcopy of presentation</t>
  </si>
  <si>
    <t>Key managers and all staff trained on delictual liability</t>
  </si>
  <si>
    <t>Powerpoint presentation, Hardcopies, registers</t>
  </si>
  <si>
    <t>Completed</t>
  </si>
  <si>
    <t>Full Council Memo and Minutes</t>
  </si>
  <si>
    <t>Unavailability of ICT Steercom members due to clashes with other scheduled meetings</t>
  </si>
  <si>
    <t>All ICT Steercom meetings have been included in the monthly and yearly calendar to avoid clashes.</t>
  </si>
  <si>
    <t>Monthly Calendar</t>
  </si>
  <si>
    <t>Not fully quorating meetings</t>
  </si>
  <si>
    <t>Enterprise Architecture development has been awarded (17 June 2013). The worskhops are planned and the development to be concluded in three months.</t>
  </si>
  <si>
    <t>Letter of Award to KPMG</t>
  </si>
  <si>
    <t>IT Governance Framework development has been awarded (17 June 2013). The worskhops are planned and the development to be concluded in three months.</t>
  </si>
  <si>
    <t>The BAC has awarded this contract on the 27 June 2013. Awaiting the 14 days objection period before placing the actual IT ifrastructure hardware.</t>
  </si>
  <si>
    <t>BAC Minutes</t>
  </si>
  <si>
    <t>The switches and routers tender has been advertised by the 28 June 2013. It will close by the 15 July 2013.</t>
  </si>
  <si>
    <t>Delays in the drawing up of the tender specifications due to incomplete network asset register.</t>
  </si>
  <si>
    <t>The is being advertised for 14 days which will assist in expediting the process.</t>
  </si>
  <si>
    <t>IT Network refresh tender advert.</t>
  </si>
  <si>
    <t>KPMG has been appointed (Strategy , Governance &amp; Architecture). Datacentrix appointed (awaiting 14 days objections)</t>
  </si>
  <si>
    <t>Developing specifications and unavailability of the accurate asset information.  ICT need to replace old  infrastructure before renewing contarcts.</t>
  </si>
  <si>
    <t xml:space="preserve">ICT is in progress of appointing new service providers and replacing old infrastructure. </t>
  </si>
  <si>
    <t>Award Letters and Tender adverts</t>
  </si>
  <si>
    <t>Policies submitted  to SMC</t>
  </si>
  <si>
    <t>Outstanding  policies submitted to SMC by the end of the 4th Quarter</t>
  </si>
  <si>
    <t>Draft Policies</t>
  </si>
  <si>
    <t>Policies workshopped with Portfolio Committee and LLF</t>
  </si>
  <si>
    <t>Policies not approved</t>
  </si>
  <si>
    <t>Approve Policies</t>
  </si>
  <si>
    <t>Meeting workshop Agenda</t>
  </si>
  <si>
    <t>Organisational Structure approved</t>
  </si>
  <si>
    <t>Approved Structure</t>
  </si>
  <si>
    <t>JD's written as per implementation Plan</t>
  </si>
  <si>
    <t>Delayed approval of Org Structure</t>
  </si>
  <si>
    <t>Implementation Plan</t>
  </si>
  <si>
    <t xml:space="preserve">Service Charter revied and submitted to SMC. Resolved to  include 2030 vision, Mayors, Speaker, MM Office.  </t>
  </si>
  <si>
    <t xml:space="preserve">No input from MM, Mayors and Speakers office </t>
  </si>
  <si>
    <t>Reviewed Draft</t>
  </si>
  <si>
    <t>Develop and submit Service Charter 30/04/2013</t>
  </si>
  <si>
    <t>Workshop Presentations and  Programme</t>
  </si>
  <si>
    <t>Strategy not approved</t>
  </si>
  <si>
    <t xml:space="preserve">Develop and Submit Industrial Action Strategy </t>
  </si>
  <si>
    <t>Industrial Action Strategy developed &amp; submitted to SMC</t>
  </si>
  <si>
    <t xml:space="preserve">Exit interviews conducted randomly.  Reviewed Policy and Draft HR Strategy </t>
  </si>
  <si>
    <t>Policy and Strategy not approved</t>
  </si>
  <si>
    <t>Exit Questionairre / Draft Strategy and Approved Policy</t>
  </si>
  <si>
    <t>Draft HR Strategy, Incl Recruitment &amp; Selection</t>
  </si>
  <si>
    <t>Strategy needs consultation in Business Units</t>
  </si>
  <si>
    <t>Workshops in BU</t>
  </si>
  <si>
    <t>Draft HR Strategy</t>
  </si>
  <si>
    <t>Annual Leave  Sick-leave &amp; overtime uploaded to payday 31/12/2012</t>
  </si>
  <si>
    <t xml:space="preserve">Annual Leave  Sick-leave &amp; overtime uploaded to payday </t>
  </si>
  <si>
    <t>Payday reports</t>
  </si>
  <si>
    <t>10% Implemented</t>
  </si>
  <si>
    <t>Poor Planning of Unit in terms of  Time Frames for Appointment of Training Providers.</t>
  </si>
  <si>
    <t>Work with SCM to identify ways to fast track appointment of Training Providers.</t>
  </si>
  <si>
    <t xml:space="preserve">Training Registers </t>
  </si>
  <si>
    <t>65% of WSP implemented.</t>
  </si>
  <si>
    <t xml:space="preserve">SCM Appointment  Reports </t>
  </si>
  <si>
    <t>2013/2014 Signed WSP</t>
  </si>
  <si>
    <t>Close - out Reports</t>
  </si>
  <si>
    <t>31 Learners on Learnership Programme</t>
  </si>
  <si>
    <t xml:space="preserve">Registers and Reports </t>
  </si>
  <si>
    <t>Attendance Registers</t>
  </si>
  <si>
    <t xml:space="preserve">SMC Reports </t>
  </si>
  <si>
    <t>36 Interns Appointed</t>
  </si>
  <si>
    <t>SMC Report</t>
  </si>
  <si>
    <t>32 Bursaries awarded including previous bursaries</t>
  </si>
  <si>
    <t>SMC Reports</t>
  </si>
  <si>
    <t>Students selected did not make the criteria for University.</t>
  </si>
  <si>
    <t xml:space="preserve">Select Candidates 1&amp;2 for appointment based on interview. Select the candidate that meets University criteria. </t>
  </si>
  <si>
    <t>Report to SMC</t>
  </si>
  <si>
    <t>6 Students awarded Bursaries</t>
  </si>
  <si>
    <t>Re-advertisement due to lack of Training Providers for Trades.</t>
  </si>
  <si>
    <t>Appoint FET's that are accredited trade test venues.</t>
  </si>
  <si>
    <t>Tender documents and SCM Reports</t>
  </si>
  <si>
    <t xml:space="preserve">10 employees trained on relevant trades </t>
  </si>
  <si>
    <t>Reports</t>
  </si>
  <si>
    <t>Database maintained</t>
  </si>
  <si>
    <t>Risk Employee Database</t>
  </si>
  <si>
    <t>5% high risk medicals conducted</t>
  </si>
  <si>
    <t>Staff constraints and post employment medicals</t>
  </si>
  <si>
    <t>Full Staff compliment for Occupational Health</t>
  </si>
  <si>
    <t>Medical Statistics</t>
  </si>
  <si>
    <t xml:space="preserve">25% of identified high risk employees medicals conducted </t>
  </si>
  <si>
    <t>Annual Medical Statistics</t>
  </si>
  <si>
    <t>100% reactive Assessments</t>
  </si>
  <si>
    <t>Assessment Reports</t>
  </si>
  <si>
    <t>Climate survey Outcomes Report  and Implementation Plan</t>
  </si>
  <si>
    <t>Outcomes Report</t>
  </si>
  <si>
    <t>Poor Planning of Unit.  Poorly defined processes</t>
  </si>
  <si>
    <t>MM advised to outsource</t>
  </si>
  <si>
    <t xml:space="preserve">Team Building for Senior Managers conducted </t>
  </si>
  <si>
    <t>Team-building documentation</t>
  </si>
  <si>
    <t>Training Registers of Ward Committee Members</t>
  </si>
  <si>
    <t>Agenda</t>
  </si>
  <si>
    <t>Minutes</t>
  </si>
  <si>
    <t>L-Drive</t>
  </si>
  <si>
    <t>Internal Minutes</t>
  </si>
  <si>
    <t>Calendar</t>
  </si>
  <si>
    <t>Imbizo Minutes</t>
  </si>
  <si>
    <t>updated infrastructure</t>
  </si>
  <si>
    <t>Workstation</t>
  </si>
  <si>
    <t>Mail Register</t>
  </si>
  <si>
    <t>Record Book</t>
  </si>
  <si>
    <t>Constructed 1.5 km of sewer pipe, 1 pump stations upgraded.</t>
  </si>
  <si>
    <t xml:space="preserve">623.4m of sewer pipe replaced. 3 pump stations under Rehabilitation : Longmarket street, Camps Drift and Willowton Pump Stations.  </t>
  </si>
  <si>
    <t>Hard soil conditions encountered. Hand trenching was required to to services.</t>
  </si>
  <si>
    <t>Sewer mains replacement has no been incorporated into the Tender documents for the 2013-2014 financial year.</t>
  </si>
  <si>
    <t xml:space="preserve">Monitoring Spreadsheet from Sanitation Technologists. </t>
  </si>
  <si>
    <t xml:space="preserve">The delay of 1 month in advertsing the contract in the 1st quarter effected the output. </t>
  </si>
  <si>
    <t>Two (2) tenders for pipeline replacement  advertised 2013-06-06 and 2013-06-13 had incorporated the sewer pipe replacement projects to be implemented in the 2013-2014 financial year.</t>
  </si>
  <si>
    <t xml:space="preserve">Monitoring Spreadsheet from Sanitation Technologists. Email to CFO. Appointment Letters. Payment Certificates for Pump Stations. </t>
  </si>
  <si>
    <t xml:space="preserve">1.84 km  of sewer pipe constructed. </t>
  </si>
  <si>
    <t>Construction:              0,84km of sewer pipe installed.                       Could not start with 3rd front due to problems experienced with pipe testing plugs. High water table slowed progress and sub soil drainage is now required.</t>
  </si>
  <si>
    <t>Resources were increase on site more plants were brought to site TLB, excavator and skilled labours. Email Correspondences.</t>
  </si>
  <si>
    <t>Contract Payment Certificate No. 4 from Shula Construction.</t>
  </si>
  <si>
    <t xml:space="preserve">3 Week delay in Quarter 3 due to labour despute. Informal grave sites encountered site and high water table conditions. </t>
  </si>
  <si>
    <t xml:space="preserve">Program to be amended in the 2013-2014 financial year in order to complete target. </t>
  </si>
  <si>
    <t>Design &amp; Documentation stage complete. Tenders Closed 2013-06-14. Adjudication in hand.</t>
  </si>
  <si>
    <t xml:space="preserve">Final Design Drawings and Tender closing register. </t>
  </si>
  <si>
    <t>Stakeholder engagement meeting. Flow monitoring installation</t>
  </si>
  <si>
    <t>Email Correpondence, Award letter. Minutes of meeting</t>
  </si>
  <si>
    <t>Infiltration Assessment report completed</t>
  </si>
  <si>
    <t>Infiltration Assessment report.</t>
  </si>
  <si>
    <t>2.1km of sewer installed</t>
  </si>
  <si>
    <t>Progress Report</t>
  </si>
  <si>
    <t>Payment Certificate No. 6 from Inkunzi Civils.</t>
  </si>
  <si>
    <t xml:space="preserve">0.583 km of sewer pipe installed </t>
  </si>
  <si>
    <t>Insuffecient supply of essential materials. Limited resources on Site to execute the Works with considerable progress.</t>
  </si>
  <si>
    <t>Principle Contractor to supply a second TLB to the Site. The Contractor had made agreements with suppliers to ensure adequate supply of materials as needed.</t>
  </si>
  <si>
    <t>Payment certificate No. 4 to Kulu Civils and Engineers submission</t>
  </si>
  <si>
    <t>0.583 km of sewer pipe installed by 30 June 2013</t>
  </si>
  <si>
    <t xml:space="preserve">Wage Disputes resulted in a week delay however poor contractor perfomance was also encountered.  </t>
  </si>
  <si>
    <t>2nd TLB and additional foreman with crew to be implemeneted on site to catch up with program on site. Site instructions have been issued to contractor to increase productivity.</t>
  </si>
  <si>
    <t>Payment Cerificates, Letters of award and Email Correspondences.</t>
  </si>
  <si>
    <t>2.788km of  water pipe installed.</t>
  </si>
  <si>
    <t xml:space="preserve">Monitoring Spreadsheet by Project Technician. </t>
  </si>
  <si>
    <t>3.072km of water pipe installed</t>
  </si>
  <si>
    <t xml:space="preserve">Completed Final Detail design of new 10 ML Masons reservoir and Relocation of bulk feeder mains with tender document. </t>
  </si>
  <si>
    <t>Tender Document and Final Design Drawings for Masons reservoir and Pipeline</t>
  </si>
  <si>
    <t>Reservoir Walls 100% casted/complete. Floor panels 100% completed/casted. Roof Slab 50% completed</t>
  </si>
  <si>
    <t>Minutes of Progress meeting no 13.</t>
  </si>
  <si>
    <t>IWA balance calculation and Consultants correpondences.</t>
  </si>
  <si>
    <t>950m of water pipe installed</t>
  </si>
  <si>
    <t>Payment Certificate No 6  from Inkunzi Civils/Kaldycon JV including of BoQ.</t>
  </si>
  <si>
    <t>0.33 km of water pipe installed</t>
  </si>
  <si>
    <t>Payment certificate No. 5 from Kulu Civils and Engineers submission</t>
  </si>
  <si>
    <t xml:space="preserve">1.2km of water piping installed. </t>
  </si>
  <si>
    <t>Payment certificate No. 4 from P.K Valves.</t>
  </si>
  <si>
    <t xml:space="preserve">1.5 km of water piping installed. </t>
  </si>
  <si>
    <t>Policy was approved by Full Council</t>
  </si>
  <si>
    <t>Public Participation Policy File</t>
  </si>
  <si>
    <t>All 37 presentations were conducted.</t>
  </si>
  <si>
    <t>Attendance Register File</t>
  </si>
  <si>
    <t>Presentations were conduced.</t>
  </si>
  <si>
    <t>Ward Audits reviewed &amp; Updated.</t>
  </si>
  <si>
    <t>Ward Audits File</t>
  </si>
  <si>
    <t>Ward Audits were reviewed &amp; updated</t>
  </si>
  <si>
    <t xml:space="preserve">Tool for war roomipmlemented, reports were sent monthly to OMC. </t>
  </si>
  <si>
    <t>War room Tool File</t>
  </si>
  <si>
    <t xml:space="preserve">Tool </t>
  </si>
  <si>
    <t>Vulindlela strategy developed &amp; sent to SCM. It was discused with Amakhosi, Izinduna &amp; councillors, Sent to GEDI to be incorporated in Edendale Development Strategy.Translated into IsiZulu.</t>
  </si>
  <si>
    <t>Vulindlela Development Strategy File</t>
  </si>
  <si>
    <t>VDS was approved by SMC sent to GEDI to be incorporated into l Edendale Development Strategy.</t>
  </si>
  <si>
    <t>Vulindlela Rural Development Strategy File</t>
  </si>
  <si>
    <t>ABM boundaries were approved by council previous quarter. Reports of the changes implications were reported at OMC.</t>
  </si>
  <si>
    <t>ABM Boundaries File</t>
  </si>
  <si>
    <t>Boundaries reviewed, reports submitted to OMC.</t>
  </si>
  <si>
    <t>Completed IDP/Budget izimbizo were submitted to the IDP Office.</t>
  </si>
  <si>
    <t>IDP/Budget Izimbizo File</t>
  </si>
  <si>
    <t>OSS monthly reports were discussed at OMC</t>
  </si>
  <si>
    <t>OSS Reports File</t>
  </si>
  <si>
    <t>All Monthly reports were submitted to OMC</t>
  </si>
  <si>
    <t xml:space="preserve">3 Councelling course conducted </t>
  </si>
  <si>
    <t>Councelling attendance register</t>
  </si>
  <si>
    <t>12 Councelling Course Sessions Conducted</t>
  </si>
  <si>
    <t>2 Peer Education Training Conducted</t>
  </si>
  <si>
    <t>Peer Educator Register</t>
  </si>
  <si>
    <t>7 Peer Education Training Conducted by 30.06.2013</t>
  </si>
  <si>
    <t>54 Awareness programmes conducted</t>
  </si>
  <si>
    <t>Registers</t>
  </si>
  <si>
    <t xml:space="preserve">72 Community Awareness programmes conducted </t>
  </si>
  <si>
    <t xml:space="preserve">HIV/AIDS Register </t>
  </si>
  <si>
    <t xml:space="preserve">Additional 3 wards with  fully functioning Home Based Care groups by 30.06. 2013  </t>
  </si>
  <si>
    <t>The Ward 36 Councillor indicated there is no need for Home Based Care Group presently.</t>
  </si>
  <si>
    <t>Letter received from Ward 36 Councilor</t>
  </si>
  <si>
    <t>Attandence Registers &amp; Letter from Ward 36 Councilor</t>
  </si>
  <si>
    <t xml:space="preserve">3 LAC meeting Held by 30.06.2013 </t>
  </si>
  <si>
    <t>LAC Munites</t>
  </si>
  <si>
    <t>8 LAC meetings Held in the year by 30.06.2013</t>
  </si>
  <si>
    <t xml:space="preserve">6 additional Ward AIDS Committees  established  by 30.06.2013 </t>
  </si>
  <si>
    <t>Ward Aids Committee membership document</t>
  </si>
  <si>
    <t xml:space="preserve">29 additional Ward AIDS Committees  established  by 30.06.2013 </t>
  </si>
  <si>
    <t>Adopted Ward AIDS Strategy by the 31.10.2012</t>
  </si>
  <si>
    <t>Full Council Resoulution 31.10.2012</t>
  </si>
  <si>
    <t xml:space="preserve">Quarterly reports on implementation of Ward AIDS Strategy submitted to the Operational Management Committee  </t>
  </si>
  <si>
    <t xml:space="preserve">Two Quarterly reports on implementation of Ward AIDS Strategy submitted to the Operational  Management Committee </t>
  </si>
  <si>
    <t>Qauterly Reports</t>
  </si>
  <si>
    <t xml:space="preserve">37 premises  inspected </t>
  </si>
  <si>
    <t>Property Files</t>
  </si>
  <si>
    <t xml:space="preserve">122 premises  inspected  </t>
  </si>
  <si>
    <t xml:space="preserve">340 samples taken  </t>
  </si>
  <si>
    <t>Sample database and reports in Laboratory</t>
  </si>
  <si>
    <t>1244 Samples taken</t>
  </si>
  <si>
    <t xml:space="preserve">516 premises inspected by  </t>
  </si>
  <si>
    <t xml:space="preserve">1716 premises inspected </t>
  </si>
  <si>
    <t xml:space="preserve">90 food &amp; 90 swabs  taken/ analyzed  </t>
  </si>
  <si>
    <t xml:space="preserve">400 food samples and 400 swabs  taken/ analyzed quarterly </t>
  </si>
  <si>
    <t xml:space="preserve">300 (100 sites baited, treated monthly) by 30.06.2013 </t>
  </si>
  <si>
    <t xml:space="preserve">1768  sites baited / treated </t>
  </si>
  <si>
    <t>Monthly Vector Control Program</t>
  </si>
  <si>
    <t xml:space="preserve">3216 sites  baited / treated </t>
  </si>
  <si>
    <t xml:space="preserve">100% (194 complaints  Investigated in a turnaround time of  5 days) </t>
  </si>
  <si>
    <t>Property Files and Complaints Register/File</t>
  </si>
  <si>
    <t>100% (804 complaints  Investigated in a turnaround time of  5 days )</t>
  </si>
  <si>
    <t>Property Files and Complaints Register / File</t>
  </si>
  <si>
    <t>120 (40 Inspections/ Registrations monthly) by 30.06.2013</t>
  </si>
  <si>
    <t>133  Premises Inspected / Registered</t>
  </si>
  <si>
    <t>481 premises inspected / Registered</t>
  </si>
  <si>
    <t>420 (140 Inspections monthly) by 30.06.2013</t>
  </si>
  <si>
    <t>553 premises Inspections</t>
  </si>
  <si>
    <t xml:space="preserve">1939 premises inspected </t>
  </si>
  <si>
    <t>60 (20 Inspections/ Registrations monthly) by 30.06.2013</t>
  </si>
  <si>
    <t>132 premises Inspected / Registered</t>
  </si>
  <si>
    <t>472 premises inspected / registered</t>
  </si>
  <si>
    <t>18 premises Inspected / Registered</t>
  </si>
  <si>
    <t>51 premises Inspected / Registered</t>
  </si>
  <si>
    <t xml:space="preserve">626 premises inspected </t>
  </si>
  <si>
    <t xml:space="preserve">2406 premises inspected </t>
  </si>
  <si>
    <t xml:space="preserve">100%  of 10 notifications investigated  in a turnaround time of  5 days </t>
  </si>
  <si>
    <t>CDC File</t>
  </si>
  <si>
    <t xml:space="preserve">100% of 323 notifications investigated in a turnaround time of  5 days  </t>
  </si>
  <si>
    <t>33 health education/ promotion programs  conducted</t>
  </si>
  <si>
    <t>Training Files</t>
  </si>
  <si>
    <t>320 health education/ promotion programs  conducted</t>
  </si>
  <si>
    <t>100%  (256 Notices / 6 summonses issued when contraventions occurred)</t>
  </si>
  <si>
    <t>100% (752 Notices / 21 summonses issued when contraventions occurred)</t>
  </si>
  <si>
    <t>3 Libraries maintained as per maintenance plan</t>
  </si>
  <si>
    <t>Goods received slips and invoices</t>
  </si>
  <si>
    <t>9 Libraries maintained - Phase 1</t>
  </si>
  <si>
    <t>Purchase of 7000 library books and audio visual material</t>
  </si>
  <si>
    <t>Purchased 7664 books at a value of R 1.2m</t>
  </si>
  <si>
    <t>quotations and invoices</t>
  </si>
  <si>
    <t>exhibition schedule, visitors book</t>
  </si>
  <si>
    <t>second cut completed and commenced with third cut</t>
  </si>
  <si>
    <t>tractors in workshop for repairs</t>
  </si>
  <si>
    <t>tractors to be repaired urgently grass cutting until end of July</t>
  </si>
  <si>
    <t>weekly work program. Defect slips</t>
  </si>
  <si>
    <t>Cut grass  twice per season (Sept - April)</t>
  </si>
  <si>
    <t>Grass cut twice per season (Sept - April)</t>
  </si>
  <si>
    <t>Approved business plan</t>
  </si>
  <si>
    <t>final business plan to be submitted to SMC</t>
  </si>
  <si>
    <t>Final business plan</t>
  </si>
  <si>
    <t>Weekly Programme signed off by manager</t>
  </si>
  <si>
    <t>10 traffic islands and main entrances grass cut and maintained</t>
  </si>
  <si>
    <t>Final business plan submitted to SMC</t>
  </si>
  <si>
    <t>Develop Msunduzi Sport &amp; Recreation Plan by 31 Mar 2013</t>
  </si>
  <si>
    <t>tender closed. Awaiting adjudication</t>
  </si>
  <si>
    <t>N /A</t>
  </si>
  <si>
    <t>RSW29</t>
  </si>
  <si>
    <t>Approved operational plan</t>
  </si>
  <si>
    <t>RSW21</t>
  </si>
  <si>
    <t>survey section does not have the capacity to undertake the survey</t>
  </si>
  <si>
    <t>engage an outside survey to perform the survey</t>
  </si>
  <si>
    <t>Mapping documents</t>
  </si>
  <si>
    <t>Business Plan completed (require verification of Square meters)</t>
  </si>
  <si>
    <t>Sector plan</t>
  </si>
  <si>
    <t>Approved Cemeteries and Crematoria sector plan</t>
  </si>
  <si>
    <t>Final sustainability plan to be submitted to SMC</t>
  </si>
  <si>
    <t>Final Sustainability</t>
  </si>
  <si>
    <t>Approved provisionaly by smc ( costing to be revised)</t>
  </si>
  <si>
    <t>late approval of implemetation of SMME's</t>
  </si>
  <si>
    <t>Implemetation of SMME's -  Co-ops</t>
  </si>
  <si>
    <t xml:space="preserve">wieghbridge records and time sheets - EXCO resolution </t>
  </si>
  <si>
    <t>list of businesses -commercial and industrial billing records</t>
  </si>
  <si>
    <t xml:space="preserve">300 kms </t>
  </si>
  <si>
    <t>foreman's records</t>
  </si>
  <si>
    <t>weighbridge tickets and time sheets</t>
  </si>
  <si>
    <t>plan submitted not approved more info requested awaiting input by Manager Landfill site</t>
  </si>
  <si>
    <t>input from landfill site manager regarding compost site</t>
  </si>
  <si>
    <t>report to SMC</t>
  </si>
  <si>
    <t>awaiting input by Project Manager landfill site</t>
  </si>
  <si>
    <t>will be dealt with once comment is submitted</t>
  </si>
  <si>
    <t>unreliable supply of front end loader by internal and hired fleet.</t>
  </si>
  <si>
    <t>purchase 2 x grab trucks, 4 x front end loaders and 4 x tip trucks</t>
  </si>
  <si>
    <t>foremans records.</t>
  </si>
  <si>
    <t>KPCA monthly report</t>
  </si>
  <si>
    <t>draft IWMP</t>
  </si>
  <si>
    <t>IWMP collection completed</t>
  </si>
  <si>
    <t>input by Project Manager landfill site</t>
  </si>
  <si>
    <t>Complete Sept 2012</t>
  </si>
  <si>
    <t>Daily stats schedule</t>
  </si>
  <si>
    <t xml:space="preserve">UMDM, DM was visited to seek for assistance to develop DM plan. </t>
  </si>
  <si>
    <t>Steps to be followed to develop DM plan, lack of capacity and budget involved</t>
  </si>
  <si>
    <t>To follow steps, increase capacity &amp; to avail budget</t>
  </si>
  <si>
    <t>Attendance register</t>
  </si>
  <si>
    <t xml:space="preserve">DMAPC has been establish as a part of DM plan </t>
  </si>
  <si>
    <t>Poor attendance</t>
  </si>
  <si>
    <t>Committee to be chaired in an upper level and to incoparate external role players</t>
  </si>
  <si>
    <t xml:space="preserve">conduct workshops in 37 wards workshops </t>
  </si>
  <si>
    <t>Quaterly meeting was scheduled for 22/05/13</t>
  </si>
  <si>
    <t>Poor attandance</t>
  </si>
  <si>
    <t>meeting to be chaired on a higher level</t>
  </si>
  <si>
    <t xml:space="preserve">DMAPC has been establish, first meeting held on the 27/02/2013 </t>
  </si>
  <si>
    <t>correspondence documents</t>
  </si>
  <si>
    <t>scheduled meeting with Province ,District and Municipality</t>
  </si>
  <si>
    <t>Vulindlela Traffic Station Business Plan submitted to MANCO BY 30/10/12</t>
  </si>
  <si>
    <t>SMC RESOLUTION</t>
  </si>
  <si>
    <t>39 officers trained on  fire arms</t>
  </si>
  <si>
    <t>No SLA with Durban Metro for Security officers training</t>
  </si>
  <si>
    <t>Skills  draw SLA for the trained and obtain a service provider for the untrained.</t>
  </si>
  <si>
    <t>skills development correspondence</t>
  </si>
  <si>
    <t>Fire Arm Audit Conducted by 31/10/12</t>
  </si>
  <si>
    <t>124 school sessions per annum</t>
  </si>
  <si>
    <t>308 poles planted</t>
  </si>
  <si>
    <t>Contractor was evacuated from site by landowner</t>
  </si>
  <si>
    <t>Working daily to recover time lost</t>
  </si>
  <si>
    <t>Monthly report</t>
  </si>
  <si>
    <t>308 poles planted, 13 MV poles dressed, 7 MV stays installed, 2 flying stays installed</t>
  </si>
  <si>
    <t>Various reasons, refer to previous reports</t>
  </si>
  <si>
    <t>monthly report</t>
  </si>
  <si>
    <t>11 holes dug for high masts</t>
  </si>
  <si>
    <t>Project started late</t>
  </si>
  <si>
    <t>11 holes dug for high masts lights</t>
  </si>
  <si>
    <t>14 mini substations replaced</t>
  </si>
  <si>
    <t>Stock sheet</t>
  </si>
  <si>
    <t>4 pole mounted transformers replaced</t>
  </si>
  <si>
    <t>8  switch gear replaced</t>
  </si>
  <si>
    <t>Demand less than target</t>
  </si>
  <si>
    <t>correct target</t>
  </si>
  <si>
    <t>No transformers replaced</t>
  </si>
  <si>
    <t>731 street lights replaced</t>
  </si>
  <si>
    <t>Replacement of 2443 streetlights</t>
  </si>
  <si>
    <t>Complete &amp; commissioned</t>
  </si>
  <si>
    <t>Plan is being adopted</t>
  </si>
  <si>
    <t>Maintenance plan</t>
  </si>
  <si>
    <t>in progress</t>
  </si>
  <si>
    <t>33 obsolete equipment installed</t>
  </si>
  <si>
    <t>stock sheet</t>
  </si>
  <si>
    <t>3 reports for the months of April May and June have been submitted.</t>
  </si>
  <si>
    <t>Monthly report on Infrastructure Capital Projects expenditure progress plan.</t>
  </si>
  <si>
    <t xml:space="preserve">6 X  meetings held &amp; reports compiled - April (2) May (2) and June (2). </t>
  </si>
  <si>
    <t>Minutes / Reports of DMM's/PM's management meeting.</t>
  </si>
  <si>
    <t>23 X  meetings held &amp; reports compiled - 2 a month for every month exept the month of January 2012 where only one was held.</t>
  </si>
  <si>
    <t>First meeting of January 2013 not held as a result of the holiday period and construction industry shut down.</t>
  </si>
  <si>
    <t>Better planning required during the month of January to cater for the holiday period and construction industry shutdown.</t>
  </si>
  <si>
    <t>All invoices have been packaged and submitted to departments within 48 hours.</t>
  </si>
  <si>
    <t>Copy of proof of payment schedule and invoices proessed.</t>
  </si>
  <si>
    <t>3 monthly reports submitted - April, May and June.</t>
  </si>
  <si>
    <t>Monthly Dora reports for MIG and EPWP.</t>
  </si>
  <si>
    <t>12 monthly reports submitted - April, May and June.</t>
  </si>
  <si>
    <t>Implementation and use of templates</t>
  </si>
  <si>
    <t>Manual and templates</t>
  </si>
  <si>
    <t>Corporate Identity manual approved and implemented.</t>
  </si>
  <si>
    <t>Manual and Templates</t>
  </si>
  <si>
    <t>Approved Marketing Strategy</t>
  </si>
  <si>
    <t>No implementation due to delay in approval of strategy</t>
  </si>
  <si>
    <t>Target for next financial year</t>
  </si>
  <si>
    <t>Strategy</t>
  </si>
  <si>
    <t>Delay in approval</t>
  </si>
  <si>
    <t>Target for next financial year.</t>
  </si>
  <si>
    <t>Marketing Strategy</t>
  </si>
  <si>
    <t>50 000 copies produced and delivered</t>
  </si>
  <si>
    <t>Copies</t>
  </si>
  <si>
    <t>monthly newspaper produced</t>
  </si>
  <si>
    <t>Strategy implemented</t>
  </si>
  <si>
    <t>Minutes and records</t>
  </si>
  <si>
    <t>Strategy Reviewed and implemented</t>
  </si>
  <si>
    <t>MCF Established</t>
  </si>
  <si>
    <t>minutes</t>
  </si>
  <si>
    <t>Continuous uploading</t>
  </si>
  <si>
    <t>Website</t>
  </si>
  <si>
    <t>Updated and continuous uploading</t>
  </si>
  <si>
    <t xml:space="preserve"> Marketing Strateg </t>
  </si>
  <si>
    <t>New 18m x 3m 60 000 ton weighbridge installed</t>
  </si>
  <si>
    <t>Contract Closure Report</t>
  </si>
  <si>
    <t>Leachate pump system replaced and piping system relaid</t>
  </si>
  <si>
    <t>Heavy duty pallisade fence installed along entrance to Site.  Front and rear gates replaced.</t>
  </si>
  <si>
    <t>Roads to leachate pump station and perimeter of Site graveled and firebreaks created along perimeter of Site.</t>
  </si>
  <si>
    <t>Co-operation agreement signed and in place</t>
  </si>
  <si>
    <t>Signed Co-Operation Agreement</t>
  </si>
  <si>
    <t>Containment berms constructed, clay-capped, top-soiled and hydroseeded along entire perimeter of work area</t>
  </si>
  <si>
    <t>Two access ramps constructed as per specifications and jersey barriers installed.</t>
  </si>
  <si>
    <t>Staff changerooms constructed to specifications</t>
  </si>
  <si>
    <t>Completed 2.3 km of Horseshoe Roads and 1.0 km of swd</t>
  </si>
  <si>
    <t>Additional funding from other project was reallocated to this project as savings</t>
  </si>
  <si>
    <t>Completion Certificate</t>
  </si>
  <si>
    <t>Completed 2.3 km of Horseshoe Roads and 1.0 km of swd.</t>
  </si>
  <si>
    <t xml:space="preserve">Additional funding from other project was reallocated to this project </t>
  </si>
  <si>
    <t>60% storm water complete. 60 % base complete. Kerb &amp; channels 80% complete.</t>
  </si>
  <si>
    <t xml:space="preserve">Delays by Eskom &amp; Telkom &amp;municipality to the relocation of services. Synchronising activities with available budget. </t>
  </si>
  <si>
    <t>Alternate programming of activity to counteract delays by Eskom &amp; Telkom. Letter to Eskom.</t>
  </si>
  <si>
    <t>Monthly Progress report 7</t>
  </si>
  <si>
    <t>1.3km of roads, 60% storm water complete. 60 % base complete. Kerb &amp; channels 90% complete.</t>
  </si>
  <si>
    <t xml:space="preserve">Delays by Eskom &amp; Telkom to relocation of services. Synchronising activities with available budget. </t>
  </si>
  <si>
    <t>Alternate programming of activity to counteract delays by Eskom &amp; Telkom. Letter to Eskom .</t>
  </si>
  <si>
    <t>Internal preparation of 1.2km of sub-base layer was completed - Phumlani!</t>
  </si>
  <si>
    <t>Project was delayed by the preceding poor performing sewer contractor</t>
  </si>
  <si>
    <t xml:space="preserve">Project Plan was revised to accommodate the delays and the portion of the affected budget was given up as a saving to be called in 2013/14 to complete the project. </t>
  </si>
  <si>
    <t>Monthly Progress Report</t>
  </si>
  <si>
    <t>Earthworks completed, 95% of stormwater completed. Layerworks completed up to 80% base layer.  Completed 2.3 km of black base.</t>
  </si>
  <si>
    <t>Additional funding from savings</t>
  </si>
  <si>
    <t>Project progress report</t>
  </si>
  <si>
    <t>Upgraded 1.3 km Machibisa / Dambuza Roads (i.e.Manana Rd) up to sub-base layer &amp; 40% of SWD by 30 June 2013.</t>
  </si>
  <si>
    <t>Earthworks completed, 95% of stormwater completed. Layerworks completed up to 80% base layer</t>
  </si>
  <si>
    <t>Upgraded 3.25 km in September 2012.</t>
  </si>
  <si>
    <t xml:space="preserve">Appointed contractor and commenced with the construction with services exposed, 100 boxing the road with 30% of sub-base                                            </t>
  </si>
  <si>
    <t>Contractor appointed, site establish and works set out.</t>
  </si>
  <si>
    <t>Contractor appointed late.</t>
  </si>
  <si>
    <t>Programme of works re-drawn to make up for lost time.</t>
  </si>
  <si>
    <t>Programme of works revised to make up for lost time.</t>
  </si>
  <si>
    <t>Design received &amp; approved. EIA Report content accepted by DAEA.</t>
  </si>
  <si>
    <t>Letter of EIA acceptance by DAEA</t>
  </si>
  <si>
    <t>Completed 1,3km upgrading of Mbucwana Road</t>
  </si>
  <si>
    <t>Completed 5.2 km of roads and 3.7 km of swd in Ward 22</t>
  </si>
  <si>
    <t>Additional Funds were to construct additional 2.9km</t>
  </si>
  <si>
    <t>Completed second design for Ntombela, Mpongose and Nkosi roads in Esigodini</t>
  </si>
  <si>
    <t xml:space="preserve">There was a saving when the intended design was awarded. </t>
  </si>
  <si>
    <t>Savings were used to undertake design of other roads in the same Ward.</t>
  </si>
  <si>
    <t>Letters of acceptance</t>
  </si>
  <si>
    <t>2 x completed designs</t>
  </si>
  <si>
    <t>Intended to complete one design</t>
  </si>
  <si>
    <t>Savings were used to undertake the second design</t>
  </si>
  <si>
    <t>Letters of Acceptance</t>
  </si>
  <si>
    <t>Upgraded 1.2km in Ward 16 and 0.33 km of swd.</t>
  </si>
  <si>
    <t>Additional funds were obtained from savings</t>
  </si>
  <si>
    <t>A design completed in April 2013</t>
  </si>
  <si>
    <t>Confirmation letter</t>
  </si>
  <si>
    <t>Completed design</t>
  </si>
  <si>
    <t>Sub-base completed. 95% of stormwater completed. 60% of kerbing completed</t>
  </si>
  <si>
    <t>The contractor ahead of schedule</t>
  </si>
  <si>
    <t>2.4km sub-base completed. 95% of stormwater completed. 60% of kerbing completed</t>
  </si>
  <si>
    <t>Completed sub-base layer.  Completed 4 crossings of swd.</t>
  </si>
  <si>
    <t xml:space="preserve">Delays in award of contractor due to delays in raising Sureties and Insurances </t>
  </si>
  <si>
    <t>Sureties and Insurances were raised and the contractor is working hard to catch up with the programme</t>
  </si>
  <si>
    <t xml:space="preserve">Completed 7.0km of KwaPhupha and Khuzwayo Roads and 3.5 km of swd . </t>
  </si>
  <si>
    <t xml:space="preserve">Delays in award of  contract for Willowfountein Main Road due to delays in raising Sureties and Insurances </t>
  </si>
  <si>
    <t xml:space="preserve">Completion Certificate for KwaPhupha and Khuzwayo Roads. Progress Monthly Report </t>
  </si>
  <si>
    <t>Completed 0.29km of roads and 0.30 km swd  in Ward 17</t>
  </si>
  <si>
    <t>Completed upgraded 1.9km of Mbanjwa Rd in Siyamu to sub-base layer and 40% swd.</t>
  </si>
  <si>
    <t>Upgraded 1.9km of Mbanjwa Rd in Siyamu to sub-base layer and 40% of swd by 30 June 2013</t>
  </si>
  <si>
    <t>Constructed 0.2km of footpaths in Sobantu by January 2013.</t>
  </si>
  <si>
    <t>Upgraded 4.2km of swd and 7.0km of roads in Ward 12</t>
  </si>
  <si>
    <t>Additional funds from savings</t>
  </si>
  <si>
    <t>A letter from Consultant or SANRAL since the Municipality had no contract with the implementing Service Provider.</t>
  </si>
  <si>
    <t>1.5km of road lanes and the bridge completed in February 2013.</t>
  </si>
  <si>
    <t>Project handed-over to IDT. Informed by IDT that the progress is at adjudication stage.</t>
  </si>
  <si>
    <t>Major delays with objection</t>
  </si>
  <si>
    <t>Project handed-over to IDT to speed up implementation</t>
  </si>
  <si>
    <t>Letter for IDT</t>
  </si>
  <si>
    <t>2 new cremators installed and commissioned</t>
  </si>
  <si>
    <t>2 newly Installed of  cremators by 31 May 2013</t>
  </si>
  <si>
    <t>12 Public ablution facilities</t>
  </si>
  <si>
    <t>Completion Certificates</t>
  </si>
  <si>
    <t>Insufficient funding to attend the 12 facilities</t>
  </si>
  <si>
    <t>Rehabilitation of other facilities to be undertaken in 2013/14</t>
  </si>
  <si>
    <t>Unit 18 Hall is completed</t>
  </si>
  <si>
    <t>The contractor performed ahead of the programme</t>
  </si>
  <si>
    <t>Practical Completion Certificate</t>
  </si>
  <si>
    <t>Completed foundation and  10% of the wall</t>
  </si>
  <si>
    <t>Poor performance of the contractor</t>
  </si>
  <si>
    <t>Clauses of the GCC were applied for poor performance. Infrastructure has assisted in terms of session for materials. Close supervision is being implemented to monitor performance.</t>
  </si>
  <si>
    <t>Progress Monthly Report</t>
  </si>
  <si>
    <t xml:space="preserve">Completed foundation and  10% of the wall </t>
  </si>
  <si>
    <t>Only 8 were manufactured and installed.</t>
  </si>
  <si>
    <t>There were major delays in the initial stage of the project which impacted highly in the failure of the project</t>
  </si>
  <si>
    <t>Budget was reduced due to delays</t>
  </si>
  <si>
    <t>80% of model development and  70% of Preliminary Design completed</t>
  </si>
  <si>
    <t>Additional traffic counts for depots were undertaken, parking utilisation surveys delayed by the taxi industry.</t>
  </si>
  <si>
    <t>All additional in formation has been analysed. Planning and preliminary design will be completed before 30 September 2013</t>
  </si>
  <si>
    <t>June 2013 Monthly report</t>
  </si>
  <si>
    <t>Bid Adjudication Report served at BAC but stood down for insufficient funding.</t>
  </si>
  <si>
    <t>Bids received for construction far exceed available budget. Insufficient funding available to appoint contractor.</t>
  </si>
  <si>
    <t>Report to SMC. SMC resolved that ED find money  counter-fund project. Commitment being ought by PM:ED from NDPG for provision of the balance  of funds to complete project.</t>
  </si>
  <si>
    <t>BAC resolution. SMC resolution</t>
  </si>
  <si>
    <t>Completed earthworks for 8 lanes Athletic facility in September 2013</t>
  </si>
  <si>
    <t xml:space="preserve">80 % completed  tourism building </t>
  </si>
  <si>
    <t>Delays were due to remedial works from the previous contractor, materials paid for not released by the contractor with cancelled services and insufficient funding</t>
  </si>
  <si>
    <t>Construction Programme was revised to accommodate the delays until end July 2013</t>
  </si>
  <si>
    <t>Site handover minutes and confirmation of site progress from the appointed consultant.</t>
  </si>
  <si>
    <t>Site handover Minutes and letter from Consultants</t>
  </si>
  <si>
    <t>all conveyancing documents complete with exception of Rates Clearance certificate</t>
  </si>
  <si>
    <t>Awaiting Rates Clearance Cetrtificate from CFO</t>
  </si>
  <si>
    <t>Rates Clearance certificate issued, so conveyancing of land to Council can be finalised</t>
  </si>
  <si>
    <t>emails from conveyancers, vauation certificate, conveyancing files from attorneys</t>
  </si>
  <si>
    <t>underlying property transferred to Province, MEC signed over property to Municipality, conveyancing complete except rates clearance certificate</t>
  </si>
  <si>
    <t>44 properties expropriated. Error occurred at DRDLR and 19 properties were left off the final list.</t>
  </si>
  <si>
    <t>DRDLR to readvertise final Expropriation notice with the remaining 19 properties</t>
  </si>
  <si>
    <t>Inception report completed</t>
  </si>
  <si>
    <t>Report submitted to SMC with Draft Policy</t>
  </si>
  <si>
    <t xml:space="preserve">3 zonal reports completed and report submitted to SMC </t>
  </si>
  <si>
    <t>CWP report</t>
  </si>
  <si>
    <t>1000 job opportunities created by 31 July 2013</t>
  </si>
  <si>
    <t xml:space="preserve">Proposal calls issued 4 Business Sector strategies </t>
  </si>
  <si>
    <t>Review of strategy dvelopment  timelines</t>
  </si>
  <si>
    <t>Issue of proposal calls to develop sector strategy</t>
  </si>
  <si>
    <t>TORs</t>
  </si>
  <si>
    <t>BR&amp;E strategy being reviewed, and will be implemented in the next financial year.</t>
  </si>
  <si>
    <t>Review strategy</t>
  </si>
  <si>
    <t>Completed questionnaire, and compiled list of volunteers.</t>
  </si>
  <si>
    <t>BR&amp;E strategy to be reviewed</t>
  </si>
  <si>
    <t>Questionnaire and list of volunteers</t>
  </si>
  <si>
    <t>2 Co-operatives registered</t>
  </si>
  <si>
    <t>Registration certificates</t>
  </si>
  <si>
    <t xml:space="preserve">8 co-operatives registered </t>
  </si>
  <si>
    <t>Business plan completed, and funding application made to the NDA and COGTA.</t>
  </si>
  <si>
    <t>Business plan, funding application.</t>
  </si>
  <si>
    <t>Data Bases</t>
  </si>
  <si>
    <t>Data Schedual</t>
  </si>
  <si>
    <t>Data  Base</t>
  </si>
  <si>
    <t>Data Schedual of different sectors</t>
  </si>
  <si>
    <t>1 training workshops conducted - business awareness</t>
  </si>
  <si>
    <t>Attendance register and the course content</t>
  </si>
  <si>
    <t>8 training workshops conducted</t>
  </si>
  <si>
    <t>2 training workshops conducted by 30 June 2013</t>
  </si>
  <si>
    <t>ourse content &amp; attendence register</t>
  </si>
  <si>
    <t>Masterplan submitted to SMC</t>
  </si>
  <si>
    <t>Airport Masterplan</t>
  </si>
  <si>
    <t xml:space="preserve">Airport master </t>
  </si>
  <si>
    <t xml:space="preserve">1 meeting held </t>
  </si>
  <si>
    <t xml:space="preserve">10 Monthly Meetngs to be held </t>
  </si>
  <si>
    <t xml:space="preserve">Minutes of Meetng </t>
  </si>
  <si>
    <t>Documentation for advertising of polocrosse sites sent to SCM.</t>
  </si>
  <si>
    <t>Awaiting advertizing of site for sale</t>
  </si>
  <si>
    <t>Advertize site</t>
  </si>
  <si>
    <t>Proposal call document</t>
  </si>
  <si>
    <t>Prepared documentation for proposal call for the polocrosse site</t>
  </si>
  <si>
    <t>Awaiting advertizing of site</t>
  </si>
  <si>
    <t>Collated comments for Portion A of Erf 1935 Mkondeni.</t>
  </si>
  <si>
    <t>Finalizing diagram for Mkondeni sites</t>
  </si>
  <si>
    <t>Facilitate surveyed diagram for Mkodeni sites</t>
  </si>
  <si>
    <t>Comments from business units</t>
  </si>
  <si>
    <t>Redrafted hand plans for Mkondeni and Mason's Mill sites</t>
  </si>
  <si>
    <t>Comments from business units; hand plans</t>
  </si>
  <si>
    <t>Appointed service provider to compile the GV on 24 June 2013</t>
  </si>
  <si>
    <t>Delay in adjudication of tender</t>
  </si>
  <si>
    <t>Letter of appointment</t>
  </si>
  <si>
    <t>Appointed service provider; compiled property register</t>
  </si>
  <si>
    <t>N/A (Completed first Quarter)</t>
  </si>
  <si>
    <t>Application submitted prior to 1 July 2012</t>
  </si>
  <si>
    <t>Application letter</t>
  </si>
  <si>
    <t>Email confirmation</t>
  </si>
  <si>
    <t>Stage 1 Feasibility studies completed by 31 March 2013</t>
  </si>
  <si>
    <t>Correspondence</t>
  </si>
  <si>
    <t>1847 sites completed with all services. (163 only require toilets to complete.</t>
  </si>
  <si>
    <t>N/A.  (Previous issues now resolved)</t>
  </si>
  <si>
    <t>Payment Certificates</t>
  </si>
  <si>
    <t>Roads, water and drainage completed for all 2010 sites, toilets completed for 1847 sites.</t>
  </si>
  <si>
    <t>Rain delays, staff problems during 2012.  Huge rocks hampered progress in 2013.</t>
  </si>
  <si>
    <t>Fast-tracked after rain delays.  Used chemical methods to break rocks.</t>
  </si>
  <si>
    <t>Status report.</t>
  </si>
  <si>
    <t>Total 70 sites completed with services</t>
  </si>
  <si>
    <t>I.A. in breach</t>
  </si>
  <si>
    <t>Revised Agreement with new programme</t>
  </si>
  <si>
    <t>Correspondence, minutes of meeting.</t>
  </si>
  <si>
    <t>Nil houses</t>
  </si>
  <si>
    <t>Delays by NDOHS &amp; PDOHS</t>
  </si>
  <si>
    <t>SCM process given to Municipality to appoint Service Provider</t>
  </si>
  <si>
    <t>New Service Provider to be appointed.  Project to be carried over to 2013/14</t>
  </si>
  <si>
    <t>Correspondence. Procurement documents</t>
  </si>
  <si>
    <t>Building Plans sub mitted late by I.A.</t>
  </si>
  <si>
    <t>DOHS agreed to revise programme.  Construction of houses carried over to 2013/14</t>
  </si>
  <si>
    <t xml:space="preserve">Nil  </t>
  </si>
  <si>
    <t>Construction not started  by I.A.</t>
  </si>
  <si>
    <t>Approve Building plans</t>
  </si>
  <si>
    <t>Approved Building Plans</t>
  </si>
  <si>
    <t xml:space="preserve">Correspondence  </t>
  </si>
  <si>
    <t>Rates Clearance issues resolved with MM - report being amended to re-submit to SMC</t>
  </si>
  <si>
    <t>CFO could not agree on solution</t>
  </si>
  <si>
    <t>Amending Report</t>
  </si>
  <si>
    <t>Copy draft report and correspondence</t>
  </si>
  <si>
    <t>Community not co-operating with EXCO resolution</t>
  </si>
  <si>
    <t>Ongoing meetings with community</t>
  </si>
  <si>
    <t>Notes of meetings</t>
  </si>
  <si>
    <t>Nil cleaned.  Community meetings held</t>
  </si>
  <si>
    <t>Maintenance Plan completed</t>
  </si>
  <si>
    <t>Maintenance Plan for 2013/14 submitted to IS Buildings and Facilities Section</t>
  </si>
  <si>
    <t>Correspondence &amp; Plan</t>
  </si>
  <si>
    <t>Report to be submitted to SMC &amp; Council by 30/06/13</t>
  </si>
  <si>
    <t>Report completed</t>
  </si>
  <si>
    <t>Report completed and submitted</t>
  </si>
  <si>
    <t>Copy report</t>
  </si>
  <si>
    <t>In process to finalise verification of suburbs</t>
  </si>
  <si>
    <t>Emails from and to DOHS.  Needs Register roll out plan and list of suburbs received from DOHS.</t>
  </si>
  <si>
    <t>Speed up verification process of the suburbs to enable installation to be completed.</t>
  </si>
  <si>
    <t xml:space="preserve">Emails from and to DOHS. </t>
  </si>
  <si>
    <t>Nil names</t>
  </si>
  <si>
    <t>Delays at National level</t>
  </si>
  <si>
    <t>Awaiting link up with NDOHS to capture names</t>
  </si>
  <si>
    <t>Emails to NDOHS</t>
  </si>
  <si>
    <t>NHNR not in place.</t>
  </si>
  <si>
    <t>Awaiting link up with NDOHS to capture names and speed up NHNR roll-out plan.  (see HS 17 above)</t>
  </si>
  <si>
    <t>DOHS documents and emails</t>
  </si>
  <si>
    <t>System not installed.  Scanning not started.</t>
  </si>
  <si>
    <t>Delays with procurement process.</t>
  </si>
  <si>
    <t>SCM process taking its course</t>
  </si>
  <si>
    <t>SCM documents</t>
  </si>
  <si>
    <t>System not installed</t>
  </si>
  <si>
    <t>Delays first with ICT Steering Committee (2012) then Bid Spec Committee (early 2013)</t>
  </si>
  <si>
    <t>SCM process resolved March 2013</t>
  </si>
  <si>
    <t xml:space="preserve">Process plan was approved by Council in August </t>
  </si>
  <si>
    <t xml:space="preserve">Council resolution </t>
  </si>
  <si>
    <t xml:space="preserve">NT monthly feedback report &amp; SMC resolution </t>
  </si>
  <si>
    <t xml:space="preserve">All reports for the year have been submitted </t>
  </si>
  <si>
    <t xml:space="preserve">Third quarter reports were produced and submitted </t>
  </si>
  <si>
    <t xml:space="preserve">4 quartely reports were produced and submitted </t>
  </si>
  <si>
    <t>Mid-year budget was tabled to Council in January 2013</t>
  </si>
  <si>
    <t xml:space="preserve">Budget policy reviewed and adopted </t>
  </si>
  <si>
    <t>Council resolution &amp; budget book</t>
  </si>
  <si>
    <t>All budget related policies were adopted 31 May 2013</t>
  </si>
  <si>
    <t xml:space="preserve">Virement policy reviewed and adopted </t>
  </si>
  <si>
    <t xml:space="preserve">Virement part of budget related policy </t>
  </si>
  <si>
    <t xml:space="preserve">weekly reports were tabled to SMC </t>
  </si>
  <si>
    <t xml:space="preserve">SMC resolution </t>
  </si>
  <si>
    <t xml:space="preserve">cash coverage is sound  </t>
  </si>
  <si>
    <t>procedure manual was approved by Council in March 2013</t>
  </si>
  <si>
    <t>workshop on procedure manual and other policies was undertaken in April 2013</t>
  </si>
  <si>
    <t xml:space="preserve">Signed attendance register </t>
  </si>
  <si>
    <t>AFS were submitted to Internal auditors for review purposes</t>
  </si>
  <si>
    <t>Reviewed AFS</t>
  </si>
  <si>
    <t>AFS were submitted to AG in August 2013</t>
  </si>
  <si>
    <t>Acknowledgement letter from AG</t>
  </si>
  <si>
    <t xml:space="preserve">AG audit report improved compared to 2010/11 year </t>
  </si>
  <si>
    <t xml:space="preserve">Audit action plan </t>
  </si>
  <si>
    <t>Draft Cost Containment Strategy and SMC Resolution.</t>
  </si>
  <si>
    <t>95% of payments are made within 30 days.</t>
  </si>
  <si>
    <t>Internal delays results to delay in processing payments.</t>
  </si>
  <si>
    <t>Improvement in internal procedures.</t>
  </si>
  <si>
    <t>Creditors Age Analysis.</t>
  </si>
  <si>
    <t xml:space="preserve">Expenditure Committee was disbanded with effect from 2 May 2013 </t>
  </si>
  <si>
    <t>Expenditure Committee Register.</t>
  </si>
  <si>
    <t>Insurance Claims Register</t>
  </si>
  <si>
    <t>3 Insurance Claims Reports.</t>
  </si>
  <si>
    <t>Report of OMC and OMC Resolution.</t>
  </si>
  <si>
    <t xml:space="preserve">Funds transfer took place on </t>
  </si>
  <si>
    <t>Insurance Bank Account Transactions.</t>
  </si>
  <si>
    <t>3 Salary Payments</t>
  </si>
  <si>
    <t>ABC Report and Payroll</t>
  </si>
  <si>
    <t>Report and SMC Resolution.</t>
  </si>
  <si>
    <t>Draft Financial Regulation.</t>
  </si>
  <si>
    <t>Project kept on hold due to compliance with Circular 57  SCOA requirement for National Treasury.</t>
  </si>
  <si>
    <t>Presentation on SAP requested by management in order to move forward.</t>
  </si>
  <si>
    <t>NT Circular 57, and SMC Resolution.</t>
  </si>
  <si>
    <r>
      <t>1.Submit Draft Cost Containment Startegy to SMC by 31</t>
    </r>
    <r>
      <rPr>
        <vertAlign val="superscript"/>
        <sz val="9"/>
        <rFont val="Calibri"/>
        <family val="2"/>
        <scheme val="minor"/>
      </rPr>
      <t>st</t>
    </r>
    <r>
      <rPr>
        <sz val="9"/>
        <rFont val="Calibri"/>
        <family val="2"/>
        <scheme val="minor"/>
      </rPr>
      <t xml:space="preserve"> of Janaury  2013</t>
    </r>
  </si>
  <si>
    <r>
      <t>Payroll to be submitted to Municipal Manager by 19th of each month for payment by 24</t>
    </r>
    <r>
      <rPr>
        <vertAlign val="superscript"/>
        <sz val="9"/>
        <rFont val="Calibri"/>
        <family val="2"/>
        <scheme val="minor"/>
      </rPr>
      <t>th</t>
    </r>
    <r>
      <rPr>
        <sz val="9"/>
        <rFont val="Calibri"/>
        <family val="2"/>
        <scheme val="minor"/>
      </rPr>
      <t xml:space="preserve"> each month.  Other statutory payments by the 6</t>
    </r>
    <r>
      <rPr>
        <vertAlign val="superscript"/>
        <sz val="9"/>
        <rFont val="Calibri"/>
        <family val="2"/>
        <scheme val="minor"/>
      </rPr>
      <t>th</t>
    </r>
    <r>
      <rPr>
        <sz val="9"/>
        <rFont val="Calibri"/>
        <family val="2"/>
        <scheme val="minor"/>
      </rPr>
      <t xml:space="preserve"> of the following month.</t>
    </r>
  </si>
  <si>
    <t xml:space="preserve"> meters  113,475 , read 84,054, Progress 74%</t>
  </si>
  <si>
    <t>Hidden  meters  , Locked Gates and Lack of Street Names in some areas account for eason to estimate</t>
  </si>
  <si>
    <t>Meter Audit and Process currently being undertaken by Water Section, Street Naming Process will solve the problem and we are also doing the customer data verification on continous basis . The TOR for Data Cleansing is finished and data cleansing process will be undertaken soon.</t>
  </si>
  <si>
    <t>Montly Meter Reading Report</t>
  </si>
  <si>
    <t>Meter Audit and Process currently being undertaken by Water Section, Street Naming Process will solve the problem</t>
  </si>
  <si>
    <t>113 , 475 rates bills and 21 000 still need to updated and we are currently at 81%</t>
  </si>
  <si>
    <t>we have 17, 000 returning statements and 3000 name changes still needs to be updated</t>
  </si>
  <si>
    <t>Data Cleansing and customers details verificationis underway</t>
  </si>
  <si>
    <t>Rates billing report and mail rejection report</t>
  </si>
  <si>
    <t>89% debt collection</t>
  </si>
  <si>
    <t>Some debt cannot be collected due abnormal water accounts and others accounts still need data cleansing</t>
  </si>
  <si>
    <t>Bill and collection Report</t>
  </si>
  <si>
    <t>Obsolete  customer inforamation</t>
  </si>
  <si>
    <t xml:space="preserve">Customer data update is underway , customer information is currently being verified and data cleansing TOR developed </t>
  </si>
  <si>
    <t>Customer Mail Rejection Report</t>
  </si>
  <si>
    <t>Approved adppted policy</t>
  </si>
  <si>
    <t>New tarrif regsiter has been implemented</t>
  </si>
  <si>
    <t>Approved and adopted policy</t>
  </si>
  <si>
    <t>Approved and adopted Rates register</t>
  </si>
  <si>
    <t xml:space="preserve">Approve reviewed and adpted indigent policy </t>
  </si>
  <si>
    <t>The compilation of the register is finalsed.</t>
  </si>
  <si>
    <t>there is still oustanding information from the departments, the procurement plan will be forwaded to SMC on 08/07/2013</t>
  </si>
  <si>
    <t>Procurement plan will be fowarded to SMC on 08/07/2013</t>
  </si>
  <si>
    <t>Draft Procurement plan prepared and submitted to SMC for 08/07/2013</t>
  </si>
  <si>
    <t>SMC Report and Procurement plan</t>
  </si>
  <si>
    <t>Monthly reports submitted on the procurement plan</t>
  </si>
  <si>
    <t>Report and OMC Resolution</t>
  </si>
  <si>
    <t>SCM Policy submitted to SMC by 25/10/2012</t>
  </si>
  <si>
    <t>SCM Policy/ SMC Resolution</t>
  </si>
  <si>
    <t>SCM Policy communicated to all stakeholders</t>
  </si>
  <si>
    <t>Staff Communication, Minutes</t>
  </si>
  <si>
    <t>Quaterly reports submitted to SMC</t>
  </si>
  <si>
    <t>Irregular Expenditure SMC Report/ SMC Resolution</t>
  </si>
  <si>
    <t>Most bids are being finlaised by stipulated time frames if there are any delays they are being explained on the Procurement plan and on the contract register</t>
  </si>
  <si>
    <t>Lack of quorum in Bid committee meetings/ Shortage of staff within SCM</t>
  </si>
  <si>
    <t>Communication sent to Bid Committee members, filling of SCM vacancies</t>
  </si>
  <si>
    <t>Contract register,copies of communication and appointment letters of SCM staff</t>
  </si>
  <si>
    <t xml:space="preserve">4 Quaterly report on tenders awarded submitted to OMC </t>
  </si>
  <si>
    <t>4 Quaterly report on tenders awarded submitted to OMC</t>
  </si>
  <si>
    <t>Reports and OMC Resolutions</t>
  </si>
  <si>
    <t>Implementation  and monitoring of SCM policy report submitted to SMC annually by 31 July 2012</t>
  </si>
  <si>
    <t>Report and SMC Resoltion</t>
  </si>
  <si>
    <t>Purple</t>
  </si>
  <si>
    <t>Council Resolution and Minites</t>
  </si>
  <si>
    <t>IDP Process plan approved on the 31st of August</t>
  </si>
  <si>
    <t>Provisional  statistics form Stats Office</t>
  </si>
  <si>
    <t>awaited comprehensive data form Stats SA</t>
  </si>
  <si>
    <t>Stats Sa released  the baseline data by the end of October 2012</t>
  </si>
  <si>
    <t>resceduling of strategies in relation Corporate plan</t>
  </si>
  <si>
    <t>Revised  Coporate plan/ IDP Plan</t>
  </si>
  <si>
    <t>Revised Corporate Plan</t>
  </si>
  <si>
    <t>Minutes of the meeting and the advert used for the meeting</t>
  </si>
  <si>
    <t>Advert and minutes of the meeting</t>
  </si>
  <si>
    <t>Aprroved IDP</t>
  </si>
  <si>
    <t>Rescheduling of strategies in Corporate     plan</t>
  </si>
  <si>
    <t>Quarterly Report</t>
  </si>
  <si>
    <t>Approved SDBIP 2013 / 2014 - Submitted to the Mayor by  30 June 2013</t>
  </si>
  <si>
    <t>Approval letter to Mayor and signed by Mayor 28th June 2013</t>
  </si>
  <si>
    <t>No Traffic Sector Policing Business Plan.</t>
  </si>
  <si>
    <t>plan submitted not approved</t>
  </si>
  <si>
    <t>Annual schedule of meetings and submission letter to CoGTA</t>
  </si>
  <si>
    <t>116  education and awareness initiatives conducted (2 per week)</t>
  </si>
  <si>
    <t>Council resolution</t>
  </si>
  <si>
    <t xml:space="preserve">Minutes from accident review committee  </t>
  </si>
  <si>
    <t>Terms of reference as well as Chairperson and members</t>
  </si>
  <si>
    <t>4 monthly meetings  held</t>
  </si>
  <si>
    <t xml:space="preserve">The process of  writing JD"S has commenced and should be completed by the end </t>
  </si>
  <si>
    <t>Proactive in getting the responses from all relevant bodies</t>
  </si>
  <si>
    <t>The strategy will beforward to Exco and  to Council for approval</t>
  </si>
  <si>
    <t>Draft MSP/ICT Strategy Completed</t>
  </si>
  <si>
    <t>ICT Steercom has been  incorporated in the Monthly calendar of meetings</t>
  </si>
  <si>
    <t>Organisational Representation - 342</t>
  </si>
  <si>
    <t>Rates clearance documents</t>
  </si>
  <si>
    <t xml:space="preserve">Final inception report </t>
  </si>
  <si>
    <t xml:space="preserve">Climate change policy </t>
  </si>
  <si>
    <t>Eco-system service plan document</t>
  </si>
  <si>
    <t>90  education and awareness initiatives conducted</t>
  </si>
  <si>
    <t>No Officers trained</t>
  </si>
  <si>
    <t>34 school safety awareness  sessions conducted.</t>
  </si>
  <si>
    <t>Sub Unit Representation - Office of the MM - 36</t>
  </si>
  <si>
    <t>Business Unit Representation - CBU 63</t>
  </si>
  <si>
    <t>QUARTER 1</t>
  </si>
  <si>
    <t>ANNUAL</t>
  </si>
  <si>
    <t>QUARTER 2</t>
  </si>
  <si>
    <t>QUARTER 3</t>
  </si>
  <si>
    <t>QUARTER 4</t>
  </si>
  <si>
    <t>2.15% of the projects were reported as having exceeded the target by 100% for the SDBIP for the Quarter ending June 2013 &amp; Annual SDBIP - 2012/2013 financial year</t>
  </si>
  <si>
    <t>1.43% of the projects were reported as not applicable due to not having any targets set for the SDBIP for the Quarter ending June 2013 &amp; Annual SDBIP - 2012/2013 financial year</t>
  </si>
  <si>
    <t>7.81% of the projects were reported as having nil achievements for the Month ending SDBIP for the Quarter ending June 2013 &amp; Annual SDBIP - 2012/2013 financial year</t>
  </si>
  <si>
    <t>20.31% of the projects were reported as having been partially met for for the SDBIP for the Quarter ending June 2013 &amp; Annual SDBIP - 2012/2013 financial year</t>
  </si>
  <si>
    <t>43.75% of the projects were reported as having been met for the Month ending SDBIP for the Quarter ending June 2013 &amp; Annual SDBIP - 2012/2013 financial year</t>
  </si>
  <si>
    <t>20.31% of the projects were reported as having exceeded the target for the Month ending SDBIP for the Quarter ending June 2013 &amp; Annual SDBIP - 2012/2013 financial year</t>
  </si>
  <si>
    <t>4.68% of the projects were reported as having exceeded the target BY 100% for the SDBIP for the Quarter ending June 2013 &amp; Annual SDBIP - 2012/2013 financial year</t>
  </si>
  <si>
    <t>3.12% of the projects were reported as not applicable due to not having any targets set for the SDBIP for the Quarter ending June 2013 &amp; Annual SDBIP - 2012/2013 financial year</t>
  </si>
  <si>
    <t>To esnure all inputs are received and submit Service Charter to SMC</t>
  </si>
  <si>
    <t>JDs to be finalised and implementation plan to be submitted to SMC</t>
  </si>
  <si>
    <t>Pages 9 - 14</t>
  </si>
  <si>
    <t>Page 15</t>
  </si>
  <si>
    <t>Pages 16 - 17</t>
  </si>
  <si>
    <t>Page 18</t>
  </si>
  <si>
    <t>Pages 23 - 24</t>
  </si>
  <si>
    <t>Page 25</t>
  </si>
  <si>
    <t>Pages 26 - 27</t>
  </si>
  <si>
    <t>Page 28</t>
  </si>
  <si>
    <t>Pages 29 - 30</t>
  </si>
  <si>
    <t>Page 31</t>
  </si>
  <si>
    <t>Pages 32 - 33</t>
  </si>
  <si>
    <t>Page 34</t>
  </si>
  <si>
    <t>Page 35</t>
  </si>
  <si>
    <t>Pages 37 - 38</t>
  </si>
  <si>
    <t>Page 39</t>
  </si>
  <si>
    <t>Pages 40 - 42</t>
  </si>
  <si>
    <t>Page 43</t>
  </si>
  <si>
    <t>Pages 44 - 46</t>
  </si>
  <si>
    <t>Page 47</t>
  </si>
  <si>
    <t>Pages 48 - 49</t>
  </si>
  <si>
    <t>Page 50</t>
  </si>
  <si>
    <t>Page 51</t>
  </si>
  <si>
    <t>Pages 53 - 54</t>
  </si>
  <si>
    <t>Page 55</t>
  </si>
  <si>
    <t>Page 56 - 57</t>
  </si>
  <si>
    <t>Page 59</t>
  </si>
  <si>
    <t>Page 60</t>
  </si>
  <si>
    <t>Page 62</t>
  </si>
  <si>
    <t>Pages 63 - 67</t>
  </si>
  <si>
    <t>Pages 69 - 70</t>
  </si>
  <si>
    <t>Page 71</t>
  </si>
  <si>
    <t>Page 72</t>
  </si>
  <si>
    <t>Page 73</t>
  </si>
  <si>
    <t>Pages 74 - 75</t>
  </si>
  <si>
    <t>Page 77</t>
  </si>
  <si>
    <t>Page 78</t>
  </si>
  <si>
    <t>Pages 79 - 80</t>
  </si>
  <si>
    <t>Page 81</t>
  </si>
  <si>
    <t>Pages 82 - 86</t>
  </si>
  <si>
    <t>Page 89</t>
  </si>
  <si>
    <t>Pages 90 - 91</t>
  </si>
  <si>
    <t>Page 92</t>
  </si>
  <si>
    <t>Pages 93 - 95</t>
  </si>
  <si>
    <t>Page 96</t>
  </si>
  <si>
    <t>Copies of published newspaper</t>
  </si>
  <si>
    <t>3 monthly Fruitless and wastefull reports</t>
  </si>
  <si>
    <t>Attendance registers</t>
  </si>
  <si>
    <t>completed sector plan</t>
  </si>
  <si>
    <t>84594 households with weekly refuse collection</t>
  </si>
  <si>
    <t xml:space="preserve">0.02% reduction in illegal dumping </t>
  </si>
  <si>
    <t>Minutes and attendance register</t>
  </si>
  <si>
    <t>Internal audit methodology</t>
  </si>
  <si>
    <t>Tender notice</t>
  </si>
  <si>
    <t>1675 consumers reached</t>
  </si>
  <si>
    <t>13 625 returned mail accounts delivered to consumer</t>
  </si>
  <si>
    <t>Obsolete  customer inforamation and getting returns of 325</t>
  </si>
  <si>
    <t xml:space="preserve"> ICT Charter</t>
  </si>
  <si>
    <t>MSP/ICT Strategy C</t>
  </si>
  <si>
    <t>Physical Security Policy</t>
  </si>
  <si>
    <t xml:space="preserve"> Logical Security Policies</t>
  </si>
  <si>
    <t>2 Environmental Controls Policie</t>
  </si>
  <si>
    <t xml:space="preserve"> 14 Minimum Operating standards for Unix</t>
  </si>
  <si>
    <t>No funding available  to continue with the project</t>
  </si>
  <si>
    <t>Funding has been identified and the project is on track</t>
  </si>
  <si>
    <t>5.39% of the projects were reported as having nil achievements for the SDBIP for the Quarter ending June 2013 &amp; Annual SDBIP - 2012/2013 financial year</t>
  </si>
  <si>
    <t>19.42% of the projects were reported as having been partially met for for the SDBIP for the Quarter ending June 2013 &amp; Annual SDBIP - 2012/2013 financial year</t>
  </si>
  <si>
    <t>62.94% of the projects were reported as having been met for the SDBIP for the Quarter ending June 2013 &amp; Annual SDBIP - 2012/2013 financial year</t>
  </si>
  <si>
    <t>8.36% of the projects were reported as having exceeded the target for the SDBIP for the Quarter ending June 2013 &amp; Annual SDBIP - 2012/2013 financial year</t>
  </si>
  <si>
    <t>829.4m of sewer pipe replaced. 4 pump stations upgraded. Lynnfield Park, Longmarket street, Camps Drift and Willowton Pump Stations.  Design &amp; Documentation stage complete. Three (3) pump stations under rehabilitation.  Further 3 to go to tender end June. Two (2) tenders for pipeline replacement  advertised 2013-06-06 and 2013-06-13</t>
  </si>
  <si>
    <r>
      <t xml:space="preserve">Reduced Non Revenue Water by 4% </t>
    </r>
    <r>
      <rPr>
        <b/>
        <sz val="9"/>
        <color rgb="FFFF0000"/>
        <rFont val="Calibri"/>
        <family val="2"/>
        <scheme val="minor"/>
      </rPr>
      <t>to</t>
    </r>
    <r>
      <rPr>
        <sz val="9"/>
        <rFont val="Calibri"/>
        <family val="2"/>
        <scheme val="minor"/>
      </rPr>
      <t xml:space="preserve"> 50.1%</t>
    </r>
  </si>
  <si>
    <t xml:space="preserve">Non Revenue Water = 46.6% and Real losses = 24.3% as of the 30 June 2013 </t>
  </si>
  <si>
    <t>Non-Revenue Water reduced to 46.6% as of 30 June 2013</t>
  </si>
  <si>
    <t>IWA balance calculation spreadheet. Correspondence from consultant.</t>
  </si>
  <si>
    <t>Project started late, shortage of material, contractor abandoned site</t>
  </si>
  <si>
    <t>Replacement of 27 mini substations</t>
  </si>
  <si>
    <t xml:space="preserve">Replacement of 20 pole mounted transformers </t>
  </si>
  <si>
    <t>Replacement of 49 switch gear &amp; accessories</t>
  </si>
  <si>
    <t>Replacement of 8 transformers &amp; 38 ring main units</t>
  </si>
  <si>
    <t>3.014km of sewer pipe installed.</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</si>
</sst>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_(&quot;$&quot;* \(#,##0.00\);_(&quot;$&quot;* &quot;-&quot;??_);_(@_)"/>
    <numFmt numFmtId="43" formatCode="_(* #,##0.00_);_(* \(#,##0.00\);_(* &quot;-&quot;??_);_(@_)"/>
    <numFmt numFmtId="164" formatCode="&quot;R&quot;\ #,##0;[Red]&quot;R&quot;\ \-#,##0"/>
    <numFmt numFmtId="165" formatCode="&quot;R&quot;\ #,##0.00;[Red]&quot;R&quot;\ \-#,##0.00"/>
    <numFmt numFmtId="166" formatCode="_ &quot;R&quot;\ * #,##0.00_ ;_ &quot;R&quot;\ * \-#,##0.00_ ;_ &quot;R&quot;\ * &quot;-&quot;??_ ;_ @_ "/>
    <numFmt numFmtId="167" formatCode="_ * #,##0.00_ ;_ * \-#,##0.00_ ;_ * &quot;-&quot;??_ ;_ @_ "/>
    <numFmt numFmtId="168" formatCode="&quot;R&quot;\ #,##0"/>
    <numFmt numFmtId="169" formatCode="[$R-1C09]\ #,##0"/>
    <numFmt numFmtId="170" formatCode="_(* #,##0_);_(* \(#,##0\);_(* &quot;-&quot;??_);_(@_)"/>
    <numFmt numFmtId="171" formatCode="_(* #,##0,_);_(* \(#,##0,\);_(* &quot;–&quot;?_);_(@_)"/>
    <numFmt numFmtId="172" formatCode="0.0%"/>
  </numFmts>
  <fonts count="62" x14ac:knownFonts="1">
    <font>
      <sz val="11"/>
      <color theme="1"/>
      <name val="Calibri"/>
      <family val="2"/>
      <scheme val="minor"/>
    </font>
    <font>
      <sz val="20"/>
      <name val="Arial"/>
      <family val="2"/>
    </font>
    <font>
      <sz val="10"/>
      <name val="Arial"/>
      <family val="2"/>
    </font>
    <font>
      <sz val="18"/>
      <name val="Arial"/>
      <family val="2"/>
    </font>
    <font>
      <sz val="9"/>
      <color indexed="8"/>
      <name val="Calibri"/>
      <family val="2"/>
    </font>
    <font>
      <vertAlign val="superscript"/>
      <sz val="9"/>
      <color indexed="8"/>
      <name val="Calibri"/>
      <family val="2"/>
    </font>
    <font>
      <b/>
      <sz val="9"/>
      <color indexed="8"/>
      <name val="Calibri"/>
      <family val="2"/>
    </font>
    <font>
      <sz val="12"/>
      <name val="Arial Narrow"/>
      <family val="2"/>
    </font>
    <font>
      <b/>
      <sz val="12"/>
      <name val="Arial Narrow"/>
      <family val="2"/>
    </font>
    <font>
      <b/>
      <u/>
      <sz val="12"/>
      <name val="Arial Narrow"/>
      <family val="2"/>
    </font>
    <font>
      <b/>
      <i/>
      <sz val="12"/>
      <name val="Arial Narrow"/>
      <family val="2"/>
    </font>
    <font>
      <b/>
      <sz val="12"/>
      <color indexed="8"/>
      <name val="Calibri"/>
      <family val="2"/>
    </font>
    <font>
      <sz val="11"/>
      <color theme="1"/>
      <name val="Calibri"/>
      <family val="2"/>
      <scheme val="minor"/>
    </font>
    <font>
      <b/>
      <sz val="11"/>
      <color theme="0"/>
      <name val="Calibri"/>
      <family val="2"/>
      <scheme val="minor"/>
    </font>
    <font>
      <b/>
      <sz val="11"/>
      <color theme="1"/>
      <name val="Calibri"/>
      <family val="2"/>
      <scheme val="minor"/>
    </font>
    <font>
      <b/>
      <sz val="18"/>
      <color theme="1"/>
      <name val="Arial"/>
      <family val="2"/>
    </font>
    <font>
      <b/>
      <sz val="12"/>
      <color theme="1"/>
      <name val="Calibri"/>
      <family val="2"/>
      <scheme val="minor"/>
    </font>
    <font>
      <b/>
      <sz val="9"/>
      <color theme="1"/>
      <name val="Calibri"/>
      <family val="2"/>
      <scheme val="minor"/>
    </font>
    <font>
      <sz val="9"/>
      <color theme="1"/>
      <name val="Calibri"/>
      <family val="2"/>
      <scheme val="minor"/>
    </font>
    <font>
      <sz val="9"/>
      <color rgb="FF000000"/>
      <name val="Calibri"/>
      <family val="2"/>
      <scheme val="minor"/>
    </font>
    <font>
      <b/>
      <sz val="10"/>
      <color rgb="FFFF0000"/>
      <name val="Calibri"/>
      <family val="2"/>
      <scheme val="minor"/>
    </font>
    <font>
      <b/>
      <sz val="10"/>
      <name val="Calibri"/>
      <family val="2"/>
      <scheme val="minor"/>
    </font>
    <font>
      <b/>
      <sz val="11"/>
      <name val="Calibri"/>
      <family val="2"/>
      <scheme val="minor"/>
    </font>
    <font>
      <b/>
      <sz val="10"/>
      <color theme="0"/>
      <name val="Arial"/>
      <family val="2"/>
    </font>
    <font>
      <sz val="12"/>
      <color theme="1"/>
      <name val="Calibri"/>
      <family val="2"/>
      <scheme val="minor"/>
    </font>
    <font>
      <sz val="9"/>
      <color rgb="FF000000"/>
      <name val="Arial"/>
      <family val="2"/>
    </font>
    <font>
      <sz val="11"/>
      <name val="Calibri"/>
      <family val="2"/>
      <scheme val="minor"/>
    </font>
    <font>
      <sz val="9"/>
      <name val="Calibri"/>
      <family val="2"/>
      <scheme val="minor"/>
    </font>
    <font>
      <sz val="9"/>
      <color theme="1"/>
      <name val="Calibri"/>
      <family val="2"/>
    </font>
    <font>
      <b/>
      <sz val="10"/>
      <color rgb="FFFFFFFF"/>
      <name val="Arial"/>
      <family val="2"/>
    </font>
    <font>
      <sz val="10"/>
      <color theme="1"/>
      <name val="Arial"/>
      <family val="2"/>
    </font>
    <font>
      <b/>
      <sz val="16"/>
      <color theme="1"/>
      <name val="Calibri"/>
      <family val="2"/>
      <scheme val="minor"/>
    </font>
    <font>
      <sz val="9"/>
      <color theme="1"/>
      <name val="Arial"/>
      <family val="2"/>
    </font>
    <font>
      <sz val="9"/>
      <color theme="1" tint="4.9989318521683403E-2"/>
      <name val="Calibri"/>
      <family val="2"/>
      <scheme val="minor"/>
    </font>
    <font>
      <b/>
      <sz val="9"/>
      <color theme="1" tint="4.9989318521683403E-2"/>
      <name val="Calibri"/>
      <family val="2"/>
      <scheme val="minor"/>
    </font>
    <font>
      <b/>
      <sz val="9"/>
      <name val="Calibri"/>
      <family val="2"/>
    </font>
    <font>
      <vertAlign val="superscript"/>
      <sz val="9"/>
      <name val="Calibri"/>
      <family val="2"/>
    </font>
    <font>
      <sz val="9"/>
      <name val="Calibri"/>
      <family val="2"/>
    </font>
    <font>
      <sz val="9"/>
      <name val="Arial Narrow"/>
      <family val="2"/>
    </font>
    <font>
      <sz val="11"/>
      <color rgb="FFFF0000"/>
      <name val="Calibri"/>
      <family val="2"/>
      <scheme val="minor"/>
    </font>
    <font>
      <sz val="8"/>
      <color theme="1"/>
      <name val="Calibri"/>
      <family val="2"/>
      <scheme val="minor"/>
    </font>
    <font>
      <b/>
      <sz val="20"/>
      <color theme="1"/>
      <name val="Arial Narrow"/>
      <family val="2"/>
    </font>
    <font>
      <b/>
      <sz val="20"/>
      <color theme="1"/>
      <name val="Calibri"/>
      <family val="2"/>
      <scheme val="minor"/>
    </font>
    <font>
      <sz val="11"/>
      <color theme="1"/>
      <name val="Arial Narrow"/>
      <family val="2"/>
    </font>
    <font>
      <b/>
      <sz val="14"/>
      <color theme="1"/>
      <name val="Arial Narrow"/>
      <family val="2"/>
    </font>
    <font>
      <b/>
      <sz val="11"/>
      <color theme="1"/>
      <name val="Arial Narrow"/>
      <family val="2"/>
    </font>
    <font>
      <sz val="14"/>
      <color theme="1"/>
      <name val="Arial Narrow"/>
      <family val="2"/>
    </font>
    <font>
      <b/>
      <u/>
      <sz val="14"/>
      <color theme="1"/>
      <name val="Arial Narrow"/>
      <family val="2"/>
    </font>
    <font>
      <b/>
      <u/>
      <sz val="13"/>
      <color theme="1"/>
      <name val="Arial Narrow"/>
      <family val="2"/>
    </font>
    <font>
      <b/>
      <u/>
      <sz val="14"/>
      <color indexed="8"/>
      <name val="Arial Narrow"/>
      <family val="2"/>
    </font>
    <font>
      <sz val="14"/>
      <color indexed="8"/>
      <name val="Arial Narrow"/>
      <family val="2"/>
    </font>
    <font>
      <sz val="12"/>
      <color theme="1"/>
      <name val="Arial Narrow"/>
      <family val="2"/>
    </font>
    <font>
      <b/>
      <sz val="18"/>
      <color theme="1"/>
      <name val="Arial Narrow"/>
      <family val="2"/>
    </font>
    <font>
      <b/>
      <sz val="16"/>
      <color theme="1"/>
      <name val="Arial Narrow"/>
      <family val="2"/>
    </font>
    <font>
      <b/>
      <sz val="16"/>
      <color theme="1"/>
      <name val="Arial"/>
      <family val="2"/>
    </font>
    <font>
      <b/>
      <sz val="12"/>
      <color theme="1"/>
      <name val="Arial Narrow"/>
      <family val="2"/>
    </font>
    <font>
      <sz val="10"/>
      <color theme="1"/>
      <name val="Calibri"/>
      <family val="2"/>
      <scheme val="minor"/>
    </font>
    <font>
      <b/>
      <sz val="9"/>
      <color indexed="81"/>
      <name val="Tahoma"/>
      <family val="2"/>
    </font>
    <font>
      <sz val="9"/>
      <color indexed="81"/>
      <name val="Tahoma"/>
      <family val="2"/>
    </font>
    <font>
      <vertAlign val="superscript"/>
      <sz val="9"/>
      <name val="Calibri"/>
      <family val="2"/>
      <scheme val="minor"/>
    </font>
    <font>
      <sz val="11"/>
      <color theme="0"/>
      <name val="Calibri"/>
      <family val="2"/>
      <scheme val="minor"/>
    </font>
    <font>
      <b/>
      <sz val="9"/>
      <color rgb="FFFF0000"/>
      <name val="Calibri"/>
      <family val="2"/>
      <scheme val="minor"/>
    </font>
  </fonts>
  <fills count="21">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theme="4" tint="-0.249977111117893"/>
        <bgColor indexed="64"/>
      </patternFill>
    </fill>
    <fill>
      <patternFill patternType="solid">
        <fgColor theme="4" tint="-0.24994659260841701"/>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
      <patternFill patternType="solid">
        <fgColor rgb="FFFF0000"/>
        <bgColor indexed="64"/>
      </patternFill>
    </fill>
    <fill>
      <patternFill patternType="solid">
        <fgColor rgb="FFF79646"/>
        <bgColor indexed="64"/>
      </patternFill>
    </fill>
    <fill>
      <patternFill patternType="solid">
        <fgColor rgb="FF92D050"/>
        <bgColor indexed="64"/>
      </patternFill>
    </fill>
    <fill>
      <patternFill patternType="solid">
        <fgColor rgb="FF00B0F0"/>
        <bgColor indexed="64"/>
      </patternFill>
    </fill>
    <fill>
      <patternFill patternType="solid">
        <fgColor rgb="FF984806"/>
        <bgColor indexed="64"/>
      </patternFill>
    </fill>
    <fill>
      <patternFill patternType="solid">
        <fgColor theme="0" tint="-0.14999847407452621"/>
        <bgColor indexed="8"/>
      </patternFill>
    </fill>
    <fill>
      <patternFill patternType="solid">
        <fgColor theme="7" tint="0.39997558519241921"/>
        <bgColor indexed="64"/>
      </patternFill>
    </fill>
    <fill>
      <patternFill patternType="solid">
        <fgColor theme="6" tint="0.79998168889431442"/>
        <bgColor indexed="64"/>
      </patternFill>
    </fill>
    <fill>
      <patternFill patternType="solid">
        <fgColor rgb="FF00B0F0"/>
        <bgColor rgb="FF000000"/>
      </patternFill>
    </fill>
    <fill>
      <patternFill patternType="solid">
        <fgColor rgb="FFFFFFFF"/>
        <bgColor rgb="FF000000"/>
      </patternFill>
    </fill>
    <fill>
      <patternFill patternType="solid">
        <fgColor rgb="FFFFFF00"/>
        <bgColor rgb="FF000000"/>
      </patternFill>
    </fill>
  </fills>
  <borders count="32">
    <border>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8"/>
      </left>
      <right style="thin">
        <color indexed="8"/>
      </right>
      <top/>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style="thin">
        <color indexed="8"/>
      </right>
      <top style="thin">
        <color indexed="64"/>
      </top>
      <bottom/>
      <diagonal/>
    </border>
    <border>
      <left/>
      <right style="thin">
        <color indexed="8"/>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8"/>
      </left>
      <right/>
      <top/>
      <bottom style="thin">
        <color indexed="8"/>
      </bottom>
      <diagonal/>
    </border>
    <border>
      <left/>
      <right style="thin">
        <color indexed="8"/>
      </right>
      <top style="thin">
        <color indexed="8"/>
      </top>
      <bottom/>
      <diagonal/>
    </border>
  </borders>
  <cellStyleXfs count="8">
    <xf numFmtId="0" fontId="0" fillId="0" borderId="0"/>
    <xf numFmtId="43" fontId="12" fillId="0" borderId="0" applyFont="0" applyFill="0" applyBorder="0" applyAlignment="0" applyProtection="0"/>
    <xf numFmtId="167" fontId="12" fillId="0" borderId="0" applyFont="0" applyFill="0" applyBorder="0" applyAlignment="0" applyProtection="0"/>
    <xf numFmtId="44" fontId="12" fillId="0" borderId="0" applyFont="0" applyFill="0" applyBorder="0" applyAlignment="0" applyProtection="0"/>
    <xf numFmtId="0" fontId="2" fillId="0" borderId="0"/>
    <xf numFmtId="0" fontId="12" fillId="0" borderId="0" applyNumberFormat="0" applyFill="0" applyBorder="0" applyAlignment="0" applyProtection="0"/>
    <xf numFmtId="9" fontId="12" fillId="0" borderId="0" applyFont="0" applyFill="0" applyBorder="0" applyAlignment="0" applyProtection="0"/>
    <xf numFmtId="0" fontId="41" fillId="0" borderId="0" applyFill="0">
      <alignment horizontal="center"/>
    </xf>
  </cellStyleXfs>
  <cellXfs count="646">
    <xf numFmtId="0" fontId="0" fillId="0" borderId="0" xfId="0"/>
    <xf numFmtId="0" fontId="15" fillId="0" borderId="1" xfId="0" applyFont="1" applyBorder="1" applyAlignment="1"/>
    <xf numFmtId="0" fontId="0" fillId="0" borderId="2" xfId="0" applyBorder="1"/>
    <xf numFmtId="0" fontId="0" fillId="0" borderId="1" xfId="0" applyBorder="1"/>
    <xf numFmtId="0" fontId="2" fillId="0" borderId="0" xfId="0" applyFont="1" applyBorder="1"/>
    <xf numFmtId="0" fontId="0" fillId="0" borderId="3" xfId="0" applyBorder="1"/>
    <xf numFmtId="0" fontId="0" fillId="0" borderId="4" xfId="0" applyBorder="1"/>
    <xf numFmtId="0" fontId="16" fillId="0" borderId="0" xfId="0" applyFont="1" applyAlignment="1">
      <alignment horizontal="center"/>
    </xf>
    <xf numFmtId="0" fontId="16" fillId="0" borderId="0" xfId="0" applyFont="1" applyAlignment="1">
      <alignment horizontal="center"/>
    </xf>
    <xf numFmtId="0" fontId="17" fillId="2" borderId="5" xfId="0" applyFont="1" applyFill="1" applyBorder="1" applyAlignment="1">
      <alignment horizontal="center" vertical="top" wrapText="1"/>
    </xf>
    <xf numFmtId="0" fontId="17" fillId="2" borderId="5" xfId="0" applyFont="1" applyFill="1" applyBorder="1" applyAlignment="1">
      <alignment horizontal="center" vertical="top" wrapText="1"/>
    </xf>
    <xf numFmtId="0" fontId="17" fillId="2" borderId="6" xfId="0" applyFont="1" applyFill="1" applyBorder="1" applyAlignment="1">
      <alignment horizontal="center" vertical="top" wrapText="1"/>
    </xf>
    <xf numFmtId="0" fontId="17" fillId="2" borderId="6" xfId="0" applyFont="1" applyFill="1" applyBorder="1" applyAlignment="1">
      <alignment horizontal="center" vertical="top" wrapText="1"/>
    </xf>
    <xf numFmtId="0" fontId="16" fillId="0" borderId="0" xfId="0" applyFont="1" applyAlignment="1"/>
    <xf numFmtId="0" fontId="0" fillId="0" borderId="5" xfId="0" applyBorder="1"/>
    <xf numFmtId="0" fontId="17" fillId="2" borderId="6" xfId="0" applyFont="1" applyFill="1" applyBorder="1" applyAlignment="1">
      <alignment horizontal="center" vertical="top" wrapText="1"/>
    </xf>
    <xf numFmtId="0" fontId="18" fillId="0" borderId="5" xfId="0" applyFont="1" applyBorder="1" applyAlignment="1">
      <alignment horizontal="left" vertical="top" wrapText="1"/>
    </xf>
    <xf numFmtId="0" fontId="15" fillId="0" borderId="0" xfId="0" applyFont="1" applyBorder="1" applyAlignment="1"/>
    <xf numFmtId="0" fontId="20" fillId="3" borderId="5" xfId="0" applyFont="1" applyFill="1" applyBorder="1" applyAlignment="1">
      <alignment horizontal="left" vertical="top" wrapText="1"/>
    </xf>
    <xf numFmtId="0" fontId="21" fillId="3" borderId="5" xfId="0" applyFont="1" applyFill="1" applyBorder="1" applyAlignment="1">
      <alignment horizontal="left" vertical="top" wrapText="1"/>
    </xf>
    <xf numFmtId="0" fontId="20" fillId="0" borderId="5" xfId="0" applyFont="1" applyFill="1" applyBorder="1" applyAlignment="1" applyProtection="1">
      <alignment horizontal="left" vertical="top" wrapText="1"/>
      <protection locked="0"/>
    </xf>
    <xf numFmtId="0" fontId="21" fillId="0" borderId="5" xfId="0" applyFont="1" applyBorder="1" applyAlignment="1">
      <alignment horizontal="left" vertical="top"/>
    </xf>
    <xf numFmtId="0" fontId="21" fillId="0" borderId="5" xfId="0" applyFont="1" applyBorder="1" applyAlignment="1">
      <alignment horizontal="left" vertical="top" wrapText="1"/>
    </xf>
    <xf numFmtId="0" fontId="22" fillId="0" borderId="5" xfId="0" applyFont="1" applyBorder="1" applyAlignment="1">
      <alignment horizontal="left" vertical="top"/>
    </xf>
    <xf numFmtId="0" fontId="20" fillId="3" borderId="5" xfId="0" applyFont="1" applyFill="1" applyBorder="1" applyAlignment="1" applyProtection="1">
      <alignment horizontal="left" vertical="top" wrapText="1"/>
      <protection locked="0"/>
    </xf>
    <xf numFmtId="0" fontId="23" fillId="4" borderId="5" xfId="0" applyFont="1" applyFill="1" applyBorder="1" applyAlignment="1" applyProtection="1">
      <alignment horizontal="center" vertical="center" wrapText="1"/>
      <protection locked="0"/>
    </xf>
    <xf numFmtId="0" fontId="23" fillId="5" borderId="5" xfId="0" applyFont="1" applyFill="1" applyBorder="1" applyAlignment="1" applyProtection="1">
      <alignment horizontal="center" vertical="center" wrapText="1"/>
      <protection locked="0"/>
    </xf>
    <xf numFmtId="0" fontId="13" fillId="4" borderId="5" xfId="0" applyFont="1" applyFill="1" applyBorder="1" applyAlignment="1" applyProtection="1">
      <alignment horizontal="center" vertical="center" wrapText="1"/>
      <protection locked="0"/>
    </xf>
    <xf numFmtId="0" fontId="20" fillId="0" borderId="5" xfId="0" applyFont="1" applyBorder="1" applyAlignment="1" applyProtection="1">
      <alignment horizontal="left" vertical="top" wrapText="1"/>
      <protection locked="0"/>
    </xf>
    <xf numFmtId="0" fontId="18" fillId="0" borderId="5" xfId="0" applyFont="1" applyBorder="1" applyAlignment="1">
      <alignment horizontal="left" vertical="top" wrapText="1"/>
    </xf>
    <xf numFmtId="0" fontId="18" fillId="0" borderId="5" xfId="0" applyFont="1" applyFill="1" applyBorder="1" applyAlignment="1">
      <alignment vertical="top" wrapText="1"/>
    </xf>
    <xf numFmtId="164" fontId="18" fillId="0" borderId="5" xfId="0" applyNumberFormat="1" applyFont="1" applyFill="1" applyBorder="1" applyAlignment="1">
      <alignment horizontal="left" vertical="top" wrapText="1"/>
    </xf>
    <xf numFmtId="0" fontId="17" fillId="2" borderId="5" xfId="0" applyFont="1" applyFill="1" applyBorder="1" applyAlignment="1">
      <alignment horizontal="center" vertical="top" wrapText="1"/>
    </xf>
    <xf numFmtId="0" fontId="17" fillId="2" borderId="6" xfId="0" applyFont="1" applyFill="1" applyBorder="1" applyAlignment="1">
      <alignment horizontal="center" vertical="top" wrapText="1"/>
    </xf>
    <xf numFmtId="0" fontId="18" fillId="6" borderId="5" xfId="0" applyFont="1" applyFill="1" applyBorder="1" applyAlignment="1">
      <alignment vertical="top" wrapText="1"/>
    </xf>
    <xf numFmtId="0" fontId="0" fillId="6" borderId="5" xfId="0" applyFill="1" applyBorder="1"/>
    <xf numFmtId="0" fontId="0" fillId="0" borderId="0" xfId="0" applyFont="1"/>
    <xf numFmtId="0" fontId="18" fillId="0" borderId="5" xfId="0" applyFont="1" applyBorder="1" applyAlignment="1">
      <alignment horizontal="left" vertical="top" wrapText="1"/>
    </xf>
    <xf numFmtId="0" fontId="18" fillId="6" borderId="5" xfId="0" applyFont="1" applyFill="1" applyBorder="1" applyAlignment="1">
      <alignment horizontal="left" vertical="top" wrapText="1"/>
    </xf>
    <xf numFmtId="0" fontId="18" fillId="0" borderId="5" xfId="0" applyFont="1" applyFill="1" applyBorder="1" applyAlignment="1">
      <alignment horizontal="left" vertical="top" wrapText="1"/>
    </xf>
    <xf numFmtId="0" fontId="18" fillId="0" borderId="5" xfId="0" applyFont="1" applyBorder="1" applyAlignment="1">
      <alignment vertical="top" wrapText="1"/>
    </xf>
    <xf numFmtId="9" fontId="18" fillId="0" borderId="5" xfId="0" applyNumberFormat="1" applyFont="1" applyFill="1" applyBorder="1" applyAlignment="1">
      <alignment horizontal="left" vertical="top" wrapText="1"/>
    </xf>
    <xf numFmtId="0" fontId="18" fillId="0" borderId="0" xfId="0" applyFont="1" applyAlignment="1">
      <alignment horizontal="left"/>
    </xf>
    <xf numFmtId="0" fontId="18" fillId="0" borderId="0" xfId="0" applyFont="1"/>
    <xf numFmtId="0" fontId="24" fillId="0" borderId="0" xfId="0" applyFont="1" applyAlignment="1">
      <alignment horizontal="left"/>
    </xf>
    <xf numFmtId="0" fontId="24" fillId="0" borderId="0" xfId="0" applyFont="1"/>
    <xf numFmtId="0" fontId="24" fillId="0" borderId="0" xfId="0" applyFont="1" applyAlignment="1">
      <alignment horizontal="left" vertical="top"/>
    </xf>
    <xf numFmtId="0" fontId="18" fillId="0" borderId="0" xfId="0" applyFont="1" applyAlignment="1">
      <alignment horizontal="left" vertical="top"/>
    </xf>
    <xf numFmtId="0" fontId="24" fillId="0" borderId="0" xfId="0" applyFont="1" applyAlignment="1">
      <alignment vertical="top"/>
    </xf>
    <xf numFmtId="0" fontId="18" fillId="0" borderId="0" xfId="0" applyFont="1" applyAlignment="1">
      <alignment vertical="top"/>
    </xf>
    <xf numFmtId="0" fontId="18" fillId="0" borderId="5" xfId="0" applyFont="1" applyFill="1" applyBorder="1" applyAlignment="1">
      <alignment horizontal="left" vertical="top" wrapText="1"/>
    </xf>
    <xf numFmtId="170" fontId="18" fillId="0" borderId="5" xfId="1" quotePrefix="1" applyNumberFormat="1" applyFont="1" applyBorder="1" applyAlignment="1">
      <alignment horizontal="left" vertical="top" wrapText="1"/>
    </xf>
    <xf numFmtId="0" fontId="19" fillId="0" borderId="4" xfId="0" applyFont="1" applyBorder="1" applyAlignment="1">
      <alignment horizontal="left" vertical="top" wrapText="1"/>
    </xf>
    <xf numFmtId="0" fontId="19" fillId="6" borderId="4" xfId="0" applyFont="1" applyFill="1" applyBorder="1" applyAlignment="1">
      <alignment horizontal="left" vertical="top" wrapText="1"/>
    </xf>
    <xf numFmtId="0" fontId="25" fillId="0" borderId="7" xfId="0" applyFont="1" applyBorder="1" applyAlignment="1">
      <alignment horizontal="left" vertical="top" wrapText="1"/>
    </xf>
    <xf numFmtId="0" fontId="19" fillId="0" borderId="7" xfId="0" applyFont="1" applyBorder="1" applyAlignment="1">
      <alignment horizontal="left" vertical="top" wrapText="1"/>
    </xf>
    <xf numFmtId="3" fontId="19" fillId="6" borderId="7" xfId="0" applyNumberFormat="1" applyFont="1" applyFill="1" applyBorder="1" applyAlignment="1">
      <alignment horizontal="left" vertical="top" wrapText="1"/>
    </xf>
    <xf numFmtId="0" fontId="19" fillId="6" borderId="7" xfId="0" applyFont="1" applyFill="1" applyBorder="1" applyAlignment="1">
      <alignment horizontal="left" vertical="top" wrapText="1"/>
    </xf>
    <xf numFmtId="0" fontId="0" fillId="0" borderId="0" xfId="0" applyFill="1"/>
    <xf numFmtId="0" fontId="26" fillId="0" borderId="0" xfId="0" applyFont="1"/>
    <xf numFmtId="0" fontId="18" fillId="0" borderId="0" xfId="0" applyFont="1" applyAlignment="1">
      <alignment vertical="top" wrapText="1"/>
    </xf>
    <xf numFmtId="0" fontId="7" fillId="0" borderId="5" xfId="0" applyFont="1" applyFill="1" applyBorder="1" applyAlignment="1">
      <alignment wrapText="1"/>
    </xf>
    <xf numFmtId="171" fontId="7" fillId="0" borderId="5" xfId="0" applyNumberFormat="1" applyFont="1" applyFill="1" applyBorder="1" applyAlignment="1">
      <alignment wrapText="1"/>
    </xf>
    <xf numFmtId="171" fontId="8" fillId="0" borderId="5" xfId="0" applyNumberFormat="1" applyFont="1" applyFill="1" applyBorder="1" applyAlignment="1">
      <alignment wrapText="1"/>
    </xf>
    <xf numFmtId="0" fontId="8" fillId="0" borderId="5" xfId="0" applyNumberFormat="1" applyFont="1" applyFill="1" applyBorder="1" applyAlignment="1">
      <alignment wrapText="1"/>
    </xf>
    <xf numFmtId="171" fontId="7" fillId="0" borderId="5" xfId="0" applyNumberFormat="1" applyFont="1" applyFill="1" applyBorder="1" applyAlignment="1" applyProtection="1">
      <alignment wrapText="1"/>
      <protection locked="0"/>
    </xf>
    <xf numFmtId="0" fontId="7" fillId="0" borderId="5" xfId="0" applyNumberFormat="1" applyFont="1" applyFill="1" applyBorder="1" applyAlignment="1">
      <alignment horizontal="left" wrapText="1"/>
    </xf>
    <xf numFmtId="171" fontId="7" fillId="0" borderId="5" xfId="0" applyNumberFormat="1" applyFont="1" applyFill="1" applyBorder="1" applyAlignment="1">
      <alignment horizontal="left" wrapText="1"/>
    </xf>
    <xf numFmtId="171" fontId="8" fillId="0" borderId="5" xfId="0" applyNumberFormat="1" applyFont="1" applyFill="1" applyBorder="1" applyAlignment="1">
      <alignment horizontal="center" wrapText="1"/>
    </xf>
    <xf numFmtId="0" fontId="9" fillId="0" borderId="5" xfId="0" applyNumberFormat="1" applyFont="1" applyFill="1" applyBorder="1" applyAlignment="1">
      <alignment wrapText="1"/>
    </xf>
    <xf numFmtId="0" fontId="7" fillId="8" borderId="5" xfId="0" applyFont="1" applyFill="1" applyBorder="1" applyAlignment="1">
      <alignment wrapText="1"/>
    </xf>
    <xf numFmtId="0" fontId="8" fillId="8" borderId="5" xfId="0" applyFont="1" applyFill="1" applyBorder="1" applyAlignment="1">
      <alignment vertical="center" wrapText="1"/>
    </xf>
    <xf numFmtId="0" fontId="8" fillId="8" borderId="5" xfId="0" applyFont="1" applyFill="1" applyBorder="1" applyAlignment="1">
      <alignment horizontal="center" vertical="center" wrapText="1"/>
    </xf>
    <xf numFmtId="49" fontId="8" fillId="8" borderId="5" xfId="0" applyNumberFormat="1" applyFont="1" applyFill="1" applyBorder="1" applyAlignment="1">
      <alignment vertical="center" wrapText="1"/>
    </xf>
    <xf numFmtId="49" fontId="8" fillId="8" borderId="5" xfId="0" applyNumberFormat="1" applyFont="1" applyFill="1" applyBorder="1" applyAlignment="1">
      <alignment horizontal="center" vertical="center" wrapText="1"/>
    </xf>
    <xf numFmtId="0" fontId="7" fillId="0" borderId="5" xfId="0" applyFont="1" applyFill="1" applyBorder="1" applyAlignment="1">
      <alignment horizontal="left" wrapText="1"/>
    </xf>
    <xf numFmtId="171" fontId="8" fillId="0" borderId="5" xfId="0" applyNumberFormat="1" applyFont="1" applyFill="1" applyBorder="1" applyAlignment="1">
      <alignment horizontal="left" wrapText="1"/>
    </xf>
    <xf numFmtId="0" fontId="7" fillId="0" borderId="5" xfId="0" applyNumberFormat="1" applyFont="1" applyFill="1" applyBorder="1" applyAlignment="1" applyProtection="1">
      <alignment horizontal="left" wrapText="1"/>
    </xf>
    <xf numFmtId="0" fontId="8" fillId="8" borderId="5" xfId="0" applyFont="1" applyFill="1" applyBorder="1" applyAlignment="1">
      <alignment horizontal="left" vertical="center" wrapText="1"/>
    </xf>
    <xf numFmtId="171" fontId="8" fillId="0" borderId="5" xfId="0" applyNumberFormat="1" applyFont="1" applyFill="1" applyBorder="1" applyAlignment="1" applyProtection="1">
      <alignment wrapText="1"/>
      <protection locked="0"/>
    </xf>
    <xf numFmtId="0" fontId="10" fillId="0" borderId="5" xfId="0" applyNumberFormat="1" applyFont="1" applyFill="1" applyBorder="1" applyAlignment="1" applyProtection="1">
      <alignment horizontal="left" wrapText="1"/>
    </xf>
    <xf numFmtId="171" fontId="8" fillId="0" borderId="5" xfId="0" applyNumberFormat="1" applyFont="1" applyFill="1" applyBorder="1" applyAlignment="1" applyProtection="1">
      <alignment wrapText="1"/>
    </xf>
    <xf numFmtId="171" fontId="7" fillId="0" borderId="5" xfId="2" applyNumberFormat="1" applyFont="1" applyFill="1" applyBorder="1" applyAlignment="1" applyProtection="1">
      <alignment wrapText="1"/>
      <protection locked="0"/>
    </xf>
    <xf numFmtId="0" fontId="7" fillId="0" borderId="5" xfId="0" applyFont="1" applyBorder="1" applyAlignment="1">
      <alignment wrapText="1"/>
    </xf>
    <xf numFmtId="0" fontId="8" fillId="0" borderId="5" xfId="0" applyNumberFormat="1" applyFont="1" applyBorder="1" applyAlignment="1">
      <alignment vertical="center" wrapText="1"/>
    </xf>
    <xf numFmtId="0" fontId="8" fillId="0" borderId="5" xfId="0" applyFont="1" applyBorder="1" applyAlignment="1">
      <alignment horizontal="left" wrapText="1"/>
    </xf>
    <xf numFmtId="171" fontId="7" fillId="0" borderId="5" xfId="0" applyNumberFormat="1" applyFont="1" applyBorder="1" applyAlignment="1">
      <alignment wrapText="1"/>
    </xf>
    <xf numFmtId="0" fontId="7" fillId="0" borderId="5" xfId="0" applyNumberFormat="1" applyFont="1" applyBorder="1" applyAlignment="1" applyProtection="1">
      <alignment horizontal="left" wrapText="1"/>
    </xf>
    <xf numFmtId="0" fontId="9" fillId="0" borderId="5" xfId="0" applyFont="1" applyBorder="1" applyAlignment="1">
      <alignment wrapText="1"/>
    </xf>
    <xf numFmtId="0" fontId="18" fillId="0" borderId="9" xfId="0" applyFont="1" applyBorder="1" applyAlignment="1">
      <alignment horizontal="left" vertical="top"/>
    </xf>
    <xf numFmtId="0" fontId="4" fillId="0" borderId="11" xfId="0" applyFont="1" applyBorder="1" applyAlignment="1">
      <alignment horizontal="left" vertical="top" wrapText="1"/>
    </xf>
    <xf numFmtId="0" fontId="17" fillId="2" borderId="5" xfId="0" applyFont="1" applyFill="1" applyBorder="1" applyAlignment="1">
      <alignment horizontal="center" vertical="top" wrapText="1"/>
    </xf>
    <xf numFmtId="0" fontId="17" fillId="2" borderId="6" xfId="0" applyFont="1" applyFill="1" applyBorder="1" applyAlignment="1">
      <alignment horizontal="center" vertical="top" wrapText="1"/>
    </xf>
    <xf numFmtId="0" fontId="11" fillId="0" borderId="0" xfId="5" applyFont="1"/>
    <xf numFmtId="0" fontId="12" fillId="0" borderId="0" xfId="5" applyFont="1"/>
    <xf numFmtId="0" fontId="18" fillId="3" borderId="5" xfId="0" applyFont="1" applyFill="1" applyBorder="1" applyAlignment="1">
      <alignment horizontal="left" vertical="top"/>
    </xf>
    <xf numFmtId="0" fontId="17" fillId="2" borderId="5" xfId="0" applyFont="1" applyFill="1" applyBorder="1" applyAlignment="1">
      <alignment horizontal="center" vertical="top" wrapText="1"/>
    </xf>
    <xf numFmtId="0" fontId="18" fillId="0" borderId="5" xfId="0" applyFont="1" applyBorder="1" applyAlignment="1">
      <alignment horizontal="left" vertical="top" wrapText="1"/>
    </xf>
    <xf numFmtId="0" fontId="18" fillId="0" borderId="5" xfId="1" applyNumberFormat="1" applyFont="1" applyBorder="1" applyAlignment="1">
      <alignment horizontal="left" vertical="top" wrapText="1"/>
    </xf>
    <xf numFmtId="0" fontId="4" fillId="0" borderId="5" xfId="0" applyFont="1" applyBorder="1" applyAlignment="1">
      <alignment horizontal="left" vertical="top" wrapText="1"/>
    </xf>
    <xf numFmtId="0" fontId="4" fillId="0" borderId="5" xfId="0" applyFont="1" applyBorder="1" applyAlignment="1">
      <alignment vertical="top" wrapText="1"/>
    </xf>
    <xf numFmtId="0" fontId="4" fillId="0" borderId="7" xfId="0" applyFont="1" applyBorder="1" applyAlignment="1">
      <alignment horizontal="left" vertical="top" wrapText="1"/>
    </xf>
    <xf numFmtId="15" fontId="4" fillId="0" borderId="11" xfId="0" applyNumberFormat="1" applyFont="1" applyBorder="1" applyAlignment="1">
      <alignment horizontal="left" vertical="top" wrapText="1"/>
    </xf>
    <xf numFmtId="0" fontId="4" fillId="0" borderId="25" xfId="0" applyFont="1" applyBorder="1" applyAlignment="1">
      <alignment vertical="top" wrapText="1"/>
    </xf>
    <xf numFmtId="0" fontId="0" fillId="6" borderId="0" xfId="0" applyFill="1"/>
    <xf numFmtId="0" fontId="34" fillId="2" borderId="5" xfId="0" applyFont="1" applyFill="1" applyBorder="1" applyAlignment="1">
      <alignment horizontal="center" vertical="top" wrapText="1"/>
    </xf>
    <xf numFmtId="0" fontId="17" fillId="2" borderId="5" xfId="0" applyFont="1" applyFill="1" applyBorder="1" applyAlignment="1">
      <alignment horizontal="center" vertical="top" wrapText="1"/>
    </xf>
    <xf numFmtId="49" fontId="33" fillId="0" borderId="5" xfId="0" applyNumberFormat="1" applyFont="1" applyFill="1" applyBorder="1" applyAlignment="1">
      <alignment horizontal="left" vertical="top" wrapText="1"/>
    </xf>
    <xf numFmtId="0" fontId="16" fillId="0" borderId="0" xfId="0" applyFont="1"/>
    <xf numFmtId="0" fontId="24" fillId="3" borderId="0" xfId="0" applyFont="1" applyFill="1" applyAlignment="1">
      <alignment horizontal="left" vertical="top"/>
    </xf>
    <xf numFmtId="0" fontId="18" fillId="3" borderId="0" xfId="0" applyFont="1" applyFill="1" applyAlignment="1">
      <alignment horizontal="left" vertical="top"/>
    </xf>
    <xf numFmtId="0" fontId="18" fillId="0" borderId="0" xfId="0" applyFont="1" applyFill="1"/>
    <xf numFmtId="0" fontId="35" fillId="0" borderId="0" xfId="0" applyFont="1" applyFill="1" applyBorder="1" applyAlignment="1">
      <alignment vertical="top" wrapText="1"/>
    </xf>
    <xf numFmtId="0" fontId="0" fillId="0" borderId="0" xfId="0"/>
    <xf numFmtId="0" fontId="0" fillId="0" borderId="0" xfId="0" applyBorder="1"/>
    <xf numFmtId="0" fontId="16" fillId="0" borderId="0" xfId="0" applyFont="1" applyAlignment="1">
      <alignment horizontal="center"/>
    </xf>
    <xf numFmtId="0" fontId="17" fillId="2" borderId="5" xfId="0" applyFont="1" applyFill="1" applyBorder="1" applyAlignment="1">
      <alignment horizontal="center" vertical="top" wrapText="1"/>
    </xf>
    <xf numFmtId="0" fontId="0" fillId="0" borderId="0" xfId="0" applyAlignment="1">
      <alignment wrapText="1"/>
    </xf>
    <xf numFmtId="0" fontId="17" fillId="2" borderId="6" xfId="0" applyFont="1" applyFill="1" applyBorder="1" applyAlignment="1">
      <alignment horizontal="center" vertical="top" wrapText="1"/>
    </xf>
    <xf numFmtId="0" fontId="16" fillId="0" borderId="0" xfId="0" applyFont="1" applyAlignment="1"/>
    <xf numFmtId="0" fontId="18" fillId="0" borderId="5" xfId="0" applyFont="1" applyBorder="1" applyAlignment="1">
      <alignment horizontal="left" vertical="top" wrapText="1"/>
    </xf>
    <xf numFmtId="0" fontId="18" fillId="0" borderId="0" xfId="0" applyFont="1" applyBorder="1" applyAlignment="1">
      <alignment horizontal="left"/>
    </xf>
    <xf numFmtId="0" fontId="0" fillId="0" borderId="0" xfId="0" applyAlignment="1">
      <alignment horizontal="left"/>
    </xf>
    <xf numFmtId="0" fontId="0" fillId="0" borderId="0" xfId="0" applyAlignment="1">
      <alignment horizontal="center"/>
    </xf>
    <xf numFmtId="0" fontId="0" fillId="0" borderId="0" xfId="0" applyFont="1"/>
    <xf numFmtId="0" fontId="18" fillId="0" borderId="5" xfId="0" applyFont="1" applyFill="1" applyBorder="1" applyAlignment="1">
      <alignment horizontal="left" vertical="top" wrapText="1"/>
    </xf>
    <xf numFmtId="9" fontId="18" fillId="0" borderId="5" xfId="0" applyNumberFormat="1" applyFont="1" applyFill="1" applyBorder="1" applyAlignment="1">
      <alignment horizontal="left" vertical="top" wrapText="1"/>
    </xf>
    <xf numFmtId="0" fontId="0" fillId="7" borderId="0" xfId="0" applyFill="1" applyAlignment="1">
      <alignment horizontal="center" vertical="center"/>
    </xf>
    <xf numFmtId="0" fontId="0" fillId="0" borderId="0" xfId="0" applyFill="1" applyAlignment="1">
      <alignment horizontal="left" vertical="top"/>
    </xf>
    <xf numFmtId="0" fontId="0" fillId="0" borderId="0" xfId="0" applyFont="1" applyAlignment="1">
      <alignment horizontal="center" vertical="center"/>
    </xf>
    <xf numFmtId="0" fontId="0" fillId="0" borderId="0" xfId="0" applyFont="1" applyAlignment="1">
      <alignment horizontal="left" vertical="top"/>
    </xf>
    <xf numFmtId="0" fontId="0" fillId="0" borderId="0" xfId="0" applyFont="1" applyAlignment="1">
      <alignment horizontal="left"/>
    </xf>
    <xf numFmtId="0" fontId="0" fillId="0" borderId="6" xfId="0" applyFont="1" applyBorder="1" applyAlignment="1">
      <alignment horizontal="left" vertical="top"/>
    </xf>
    <xf numFmtId="0" fontId="0" fillId="0" borderId="0" xfId="0" applyFont="1" applyBorder="1" applyAlignment="1">
      <alignment horizontal="left" vertical="top"/>
    </xf>
    <xf numFmtId="0" fontId="0" fillId="0" borderId="8" xfId="0" applyFont="1" applyBorder="1" applyAlignment="1">
      <alignment horizontal="left" vertical="top"/>
    </xf>
    <xf numFmtId="0" fontId="0" fillId="0" borderId="0" xfId="0" applyFont="1" applyBorder="1" applyAlignment="1">
      <alignment horizontal="center" vertical="center"/>
    </xf>
    <xf numFmtId="0" fontId="0" fillId="0" borderId="5" xfId="0" applyFont="1" applyBorder="1" applyAlignment="1">
      <alignment horizontal="left" vertical="top"/>
    </xf>
    <xf numFmtId="0" fontId="17" fillId="2" borderId="5" xfId="0" applyFont="1" applyFill="1" applyBorder="1" applyAlignment="1">
      <alignment horizontal="center" vertical="center" wrapText="1"/>
    </xf>
    <xf numFmtId="0" fontId="16" fillId="0" borderId="0" xfId="0" applyFont="1" applyAlignment="1">
      <alignment horizontal="left"/>
    </xf>
    <xf numFmtId="0" fontId="18" fillId="0" borderId="5" xfId="0" applyFont="1" applyBorder="1" applyAlignment="1">
      <alignment horizontal="left" vertical="top"/>
    </xf>
    <xf numFmtId="0" fontId="18" fillId="3" borderId="5" xfId="0" applyFont="1" applyFill="1" applyBorder="1" applyAlignment="1">
      <alignment horizontal="left" vertical="top" wrapText="1"/>
    </xf>
    <xf numFmtId="0" fontId="0" fillId="3" borderId="0" xfId="0" applyFill="1"/>
    <xf numFmtId="0" fontId="18" fillId="0" borderId="0" xfId="0" applyFont="1" applyFill="1" applyBorder="1" applyAlignment="1">
      <alignment vertical="top" wrapText="1"/>
    </xf>
    <xf numFmtId="0" fontId="27" fillId="3" borderId="5" xfId="0" applyFont="1" applyFill="1" applyBorder="1" applyAlignment="1">
      <alignment horizontal="left" vertical="top" wrapText="1"/>
    </xf>
    <xf numFmtId="0" fontId="33" fillId="0" borderId="5" xfId="0" applyFont="1" applyFill="1" applyBorder="1" applyAlignment="1">
      <alignment horizontal="left" vertical="top" wrapText="1"/>
    </xf>
    <xf numFmtId="0" fontId="18" fillId="0" borderId="5" xfId="0" applyFont="1" applyBorder="1" applyAlignment="1">
      <alignment horizontal="left" vertical="top" wrapText="1"/>
    </xf>
    <xf numFmtId="170" fontId="18" fillId="3" borderId="5" xfId="1" applyNumberFormat="1" applyFont="1" applyFill="1" applyBorder="1" applyAlignment="1">
      <alignment horizontal="left" vertical="top" wrapText="1"/>
    </xf>
    <xf numFmtId="170" fontId="18" fillId="0" borderId="5" xfId="1" applyNumberFormat="1" applyFont="1" applyBorder="1" applyAlignment="1">
      <alignment horizontal="left" vertical="top" wrapText="1"/>
    </xf>
    <xf numFmtId="0" fontId="18" fillId="0" borderId="6" xfId="0" applyFont="1" applyBorder="1" applyAlignment="1">
      <alignment horizontal="left" vertical="top" wrapText="1"/>
    </xf>
    <xf numFmtId="0" fontId="17" fillId="2" borderId="5" xfId="0" applyFont="1" applyFill="1" applyBorder="1" applyAlignment="1">
      <alignment horizontal="center" vertical="top" wrapText="1"/>
    </xf>
    <xf numFmtId="0" fontId="18" fillId="0" borderId="5" xfId="0" applyFont="1" applyBorder="1" applyAlignment="1">
      <alignment horizontal="left" vertical="top"/>
    </xf>
    <xf numFmtId="0" fontId="19" fillId="3" borderId="5" xfId="0" applyFont="1" applyFill="1" applyBorder="1" applyAlignment="1">
      <alignment horizontal="left" vertical="top" wrapText="1"/>
    </xf>
    <xf numFmtId="49" fontId="19" fillId="3" borderId="5" xfId="0" applyNumberFormat="1" applyFont="1" applyFill="1" applyBorder="1" applyAlignment="1">
      <alignment horizontal="left" vertical="top" wrapText="1"/>
    </xf>
    <xf numFmtId="3" fontId="18" fillId="3" borderId="5" xfId="0" applyNumberFormat="1" applyFont="1" applyFill="1" applyBorder="1" applyAlignment="1">
      <alignment horizontal="left" vertical="top" wrapText="1"/>
    </xf>
    <xf numFmtId="0" fontId="18" fillId="3" borderId="5" xfId="0" applyFont="1" applyFill="1" applyBorder="1" applyAlignment="1">
      <alignment vertical="top" wrapText="1"/>
    </xf>
    <xf numFmtId="49" fontId="18" fillId="3" borderId="5" xfId="0" applyNumberFormat="1" applyFont="1" applyFill="1" applyBorder="1" applyAlignment="1">
      <alignment horizontal="left" vertical="top" wrapText="1"/>
    </xf>
    <xf numFmtId="20" fontId="18" fillId="3" borderId="5" xfId="0" applyNumberFormat="1" applyFont="1" applyFill="1" applyBorder="1" applyAlignment="1">
      <alignment horizontal="left" vertical="top" wrapText="1"/>
    </xf>
    <xf numFmtId="9" fontId="27" fillId="3" borderId="5" xfId="0" applyNumberFormat="1" applyFont="1" applyFill="1" applyBorder="1" applyAlignment="1">
      <alignment horizontal="left" vertical="top" wrapText="1"/>
    </xf>
    <xf numFmtId="0" fontId="27" fillId="3" borderId="5" xfId="0" applyFont="1" applyFill="1" applyBorder="1" applyAlignment="1">
      <alignment horizontal="left" vertical="top" wrapText="1"/>
    </xf>
    <xf numFmtId="49" fontId="27" fillId="3" borderId="5" xfId="0" applyNumberFormat="1" applyFont="1" applyFill="1" applyBorder="1" applyAlignment="1">
      <alignment horizontal="left" vertical="top" wrapText="1"/>
    </xf>
    <xf numFmtId="0" fontId="37" fillId="3" borderId="5" xfId="0" applyFont="1" applyFill="1" applyBorder="1" applyAlignment="1">
      <alignment horizontal="left" vertical="top" wrapText="1"/>
    </xf>
    <xf numFmtId="0" fontId="27" fillId="3" borderId="5" xfId="0" applyFont="1" applyFill="1" applyBorder="1" applyAlignment="1">
      <alignment vertical="top" wrapText="1"/>
    </xf>
    <xf numFmtId="0" fontId="27" fillId="3" borderId="5" xfId="0" applyFont="1" applyFill="1" applyBorder="1" applyAlignment="1">
      <alignment horizontal="left" wrapText="1"/>
    </xf>
    <xf numFmtId="169" fontId="27" fillId="3" borderId="5" xfId="0" applyNumberFormat="1" applyFont="1" applyFill="1" applyBorder="1" applyAlignment="1">
      <alignment horizontal="left" vertical="top" wrapText="1"/>
    </xf>
    <xf numFmtId="165" fontId="27" fillId="3" borderId="5" xfId="0" applyNumberFormat="1" applyFont="1" applyFill="1" applyBorder="1" applyAlignment="1">
      <alignment horizontal="left" vertical="top" wrapText="1"/>
    </xf>
    <xf numFmtId="164" fontId="27" fillId="3" borderId="5" xfId="0" applyNumberFormat="1" applyFont="1" applyFill="1" applyBorder="1" applyAlignment="1">
      <alignment horizontal="left" vertical="top" wrapText="1"/>
    </xf>
    <xf numFmtId="0" fontId="37" fillId="3" borderId="5" xfId="0" applyFont="1" applyFill="1" applyBorder="1" applyAlignment="1">
      <alignment horizontal="left" vertical="top"/>
    </xf>
    <xf numFmtId="0" fontId="37" fillId="3" borderId="13" xfId="0" applyFont="1" applyFill="1" applyBorder="1" applyAlignment="1">
      <alignment horizontal="left" vertical="top" wrapText="1"/>
    </xf>
    <xf numFmtId="0" fontId="37" fillId="3" borderId="5" xfId="0" applyFont="1" applyFill="1" applyBorder="1" applyAlignment="1">
      <alignment vertical="top" wrapText="1"/>
    </xf>
    <xf numFmtId="0" fontId="37" fillId="3" borderId="7" xfId="0" applyFont="1" applyFill="1" applyBorder="1" applyAlignment="1">
      <alignment horizontal="left" vertical="top" wrapText="1"/>
    </xf>
    <xf numFmtId="15" fontId="37" fillId="3" borderId="5" xfId="0" applyNumberFormat="1" applyFont="1" applyFill="1" applyBorder="1" applyAlignment="1">
      <alignment horizontal="left" vertical="top" wrapText="1"/>
    </xf>
    <xf numFmtId="0" fontId="26" fillId="3" borderId="0" xfId="0" applyFont="1" applyFill="1" applyAlignment="1">
      <alignment horizontal="left" vertical="top"/>
    </xf>
    <xf numFmtId="0" fontId="38" fillId="3" borderId="0" xfId="0" applyFont="1" applyFill="1" applyBorder="1" applyAlignment="1">
      <alignment horizontal="left" vertical="top"/>
    </xf>
    <xf numFmtId="0" fontId="38" fillId="3" borderId="5" xfId="0" applyFont="1" applyFill="1" applyBorder="1" applyAlignment="1">
      <alignment horizontal="left" vertical="top"/>
    </xf>
    <xf numFmtId="0" fontId="38" fillId="3" borderId="0" xfId="0" applyFont="1" applyFill="1" applyAlignment="1">
      <alignment horizontal="left" vertical="top"/>
    </xf>
    <xf numFmtId="0" fontId="26" fillId="3" borderId="5" xfId="0" applyFont="1" applyFill="1" applyBorder="1" applyAlignment="1">
      <alignment horizontal="left" vertical="top"/>
    </xf>
    <xf numFmtId="3" fontId="27" fillId="3" borderId="5" xfId="0" applyNumberFormat="1" applyFont="1" applyFill="1" applyBorder="1" applyAlignment="1">
      <alignment horizontal="left" vertical="top" wrapText="1"/>
    </xf>
    <xf numFmtId="0" fontId="26" fillId="3" borderId="0" xfId="0" applyFont="1" applyFill="1" applyAlignment="1">
      <alignment horizontal="left" vertical="top" wrapText="1"/>
    </xf>
    <xf numFmtId="0" fontId="27" fillId="3" borderId="5" xfId="0" applyFont="1" applyFill="1" applyBorder="1" applyAlignment="1">
      <alignment horizontal="left" vertical="top"/>
    </xf>
    <xf numFmtId="0" fontId="17" fillId="2" borderId="5" xfId="0" applyFont="1" applyFill="1" applyBorder="1" applyAlignment="1">
      <alignment horizontal="center" vertical="top" wrapText="1"/>
    </xf>
    <xf numFmtId="0" fontId="17" fillId="2" borderId="6" xfId="0" applyFont="1" applyFill="1" applyBorder="1" applyAlignment="1">
      <alignment horizontal="center" vertical="top" wrapText="1"/>
    </xf>
    <xf numFmtId="0" fontId="18" fillId="3" borderId="5" xfId="0" applyFont="1" applyFill="1" applyBorder="1" applyAlignment="1">
      <alignment horizontal="left" vertical="top" wrapText="1"/>
    </xf>
    <xf numFmtId="0" fontId="18" fillId="0" borderId="5" xfId="0" applyFont="1" applyFill="1" applyBorder="1" applyAlignment="1">
      <alignment horizontal="left" vertical="top" wrapText="1"/>
    </xf>
    <xf numFmtId="49" fontId="18" fillId="0" borderId="5" xfId="0" applyNumberFormat="1" applyFont="1" applyFill="1" applyBorder="1" applyAlignment="1">
      <alignment horizontal="left" vertical="top" wrapText="1"/>
    </xf>
    <xf numFmtId="0" fontId="4" fillId="0" borderId="22" xfId="0" applyFont="1" applyBorder="1" applyAlignment="1">
      <alignment horizontal="left" vertical="top" wrapText="1"/>
    </xf>
    <xf numFmtId="0" fontId="17" fillId="2" borderId="5" xfId="0" applyFont="1" applyFill="1" applyBorder="1" applyAlignment="1">
      <alignment horizontal="center" vertical="center" wrapText="1"/>
    </xf>
    <xf numFmtId="0" fontId="18" fillId="3" borderId="5" xfId="0" applyFont="1" applyFill="1" applyBorder="1"/>
    <xf numFmtId="49" fontId="18" fillId="3" borderId="5" xfId="0" applyNumberFormat="1" applyFont="1" applyFill="1" applyBorder="1" applyAlignment="1">
      <alignment horizontal="left" vertical="top"/>
    </xf>
    <xf numFmtId="0" fontId="42" fillId="0" borderId="0" xfId="0" applyFont="1" applyAlignment="1">
      <alignment horizontal="center"/>
    </xf>
    <xf numFmtId="0" fontId="42" fillId="0" borderId="0" xfId="0" applyFont="1" applyAlignment="1">
      <alignment horizontal="left"/>
    </xf>
    <xf numFmtId="0" fontId="43" fillId="0" borderId="0" xfId="0" applyFont="1"/>
    <xf numFmtId="0" fontId="43" fillId="0" borderId="27" xfId="0" applyFont="1" applyBorder="1"/>
    <xf numFmtId="0" fontId="45" fillId="14" borderId="28" xfId="0" applyFont="1" applyFill="1" applyBorder="1" applyAlignment="1">
      <alignment vertical="top" wrapText="1"/>
    </xf>
    <xf numFmtId="1" fontId="46" fillId="0" borderId="0" xfId="0" applyNumberFormat="1" applyFont="1" applyAlignment="1">
      <alignment horizontal="left"/>
    </xf>
    <xf numFmtId="0" fontId="47" fillId="0" borderId="0" xfId="0" applyFont="1"/>
    <xf numFmtId="0" fontId="46" fillId="0" borderId="0" xfId="0" applyFont="1"/>
    <xf numFmtId="0" fontId="46" fillId="0" borderId="0" xfId="0" applyFont="1" applyAlignment="1">
      <alignment horizontal="left"/>
    </xf>
    <xf numFmtId="0" fontId="48" fillId="0" borderId="0" xfId="0" applyFont="1"/>
    <xf numFmtId="9" fontId="12" fillId="0" borderId="0" xfId="6" applyFont="1"/>
    <xf numFmtId="0" fontId="46" fillId="0" borderId="0" xfId="0" applyFont="1" applyBorder="1" applyAlignment="1">
      <alignment horizontal="left"/>
    </xf>
    <xf numFmtId="0" fontId="47" fillId="0" borderId="0" xfId="0" applyFont="1" applyBorder="1"/>
    <xf numFmtId="0" fontId="46" fillId="0" borderId="0" xfId="0" applyFont="1" applyBorder="1"/>
    <xf numFmtId="0" fontId="43" fillId="0" borderId="0" xfId="0" applyFont="1" applyBorder="1"/>
    <xf numFmtId="0" fontId="51" fillId="0" borderId="0" xfId="0" applyFont="1" applyBorder="1"/>
    <xf numFmtId="0" fontId="0" fillId="0" borderId="27" xfId="0" applyBorder="1"/>
    <xf numFmtId="9" fontId="43" fillId="0" borderId="0" xfId="6" applyFont="1"/>
    <xf numFmtId="164" fontId="51" fillId="0" borderId="0" xfId="0" applyNumberFormat="1" applyFont="1" applyBorder="1" applyAlignment="1">
      <alignment horizontal="left"/>
    </xf>
    <xf numFmtId="0" fontId="46" fillId="0" borderId="27" xfId="0" applyFont="1" applyBorder="1"/>
    <xf numFmtId="164" fontId="51" fillId="0" borderId="0" xfId="0" applyNumberFormat="1" applyFont="1" applyBorder="1"/>
    <xf numFmtId="9" fontId="46" fillId="0" borderId="0" xfId="6" applyFont="1"/>
    <xf numFmtId="165" fontId="51" fillId="0" borderId="0" xfId="0" applyNumberFormat="1" applyFont="1" applyBorder="1" applyAlignment="1">
      <alignment horizontal="left"/>
    </xf>
    <xf numFmtId="0" fontId="51" fillId="0" borderId="0" xfId="0" applyFont="1" applyBorder="1" applyAlignment="1">
      <alignment horizontal="left"/>
    </xf>
    <xf numFmtId="0" fontId="44" fillId="0" borderId="0" xfId="0" applyFont="1" applyBorder="1" applyAlignment="1">
      <alignment horizontal="center" vertical="top"/>
    </xf>
    <xf numFmtId="0" fontId="51" fillId="0" borderId="0" xfId="0" applyFont="1"/>
    <xf numFmtId="0" fontId="41" fillId="3" borderId="0" xfId="0" applyFont="1" applyFill="1" applyAlignment="1">
      <alignment horizontal="center"/>
    </xf>
    <xf numFmtId="0" fontId="43" fillId="0" borderId="0" xfId="0" applyFont="1" applyFill="1"/>
    <xf numFmtId="0" fontId="43" fillId="6" borderId="0" xfId="0" applyFont="1" applyFill="1"/>
    <xf numFmtId="0" fontId="45" fillId="0" borderId="5" xfId="0" applyFont="1" applyBorder="1" applyAlignment="1">
      <alignment horizontal="center"/>
    </xf>
    <xf numFmtId="0" fontId="45" fillId="0" borderId="5" xfId="0" applyFont="1" applyBorder="1" applyAlignment="1">
      <alignment horizontal="center" vertical="top"/>
    </xf>
    <xf numFmtId="0" fontId="44" fillId="0" borderId="5" xfId="0" applyFont="1" applyBorder="1" applyAlignment="1">
      <alignment horizontal="center" vertical="top"/>
    </xf>
    <xf numFmtId="0" fontId="43" fillId="0" borderId="5" xfId="0" applyFont="1" applyBorder="1" applyAlignment="1">
      <alignment horizontal="center" vertical="center"/>
    </xf>
    <xf numFmtId="0" fontId="43" fillId="0" borderId="5" xfId="0" applyFont="1" applyBorder="1" applyAlignment="1">
      <alignment vertical="center" wrapText="1"/>
    </xf>
    <xf numFmtId="0" fontId="43" fillId="0" borderId="5" xfId="0" applyFont="1" applyBorder="1" applyAlignment="1">
      <alignment horizontal="left" vertical="center"/>
    </xf>
    <xf numFmtId="0" fontId="43" fillId="0" borderId="5" xfId="0" applyFont="1" applyBorder="1" applyAlignment="1">
      <alignment vertical="center"/>
    </xf>
    <xf numFmtId="0" fontId="43" fillId="0" borderId="5" xfId="0" applyFont="1" applyBorder="1"/>
    <xf numFmtId="0" fontId="43" fillId="0" borderId="5" xfId="0" applyFont="1" applyBorder="1" applyAlignment="1">
      <alignment horizontal="center"/>
    </xf>
    <xf numFmtId="0" fontId="43" fillId="0" borderId="0" xfId="0" applyFont="1" applyBorder="1" applyAlignment="1">
      <alignment horizontal="center" vertical="center"/>
    </xf>
    <xf numFmtId="0" fontId="43" fillId="0" borderId="0" xfId="0" applyFont="1" applyBorder="1" applyAlignment="1">
      <alignment vertical="center"/>
    </xf>
    <xf numFmtId="0" fontId="45" fillId="0" borderId="29" xfId="0" applyFont="1" applyBorder="1" applyAlignment="1">
      <alignment horizontal="center" vertical="top"/>
    </xf>
    <xf numFmtId="9" fontId="0" fillId="0" borderId="28" xfId="0" applyNumberFormat="1" applyBorder="1"/>
    <xf numFmtId="9" fontId="0" fillId="0" borderId="0" xfId="0" applyNumberFormat="1"/>
    <xf numFmtId="9" fontId="0" fillId="0" borderId="0" xfId="0" applyNumberFormat="1" applyBorder="1"/>
    <xf numFmtId="0" fontId="0" fillId="9" borderId="5" xfId="0" applyFill="1" applyBorder="1"/>
    <xf numFmtId="9" fontId="0" fillId="0" borderId="5" xfId="0" applyNumberFormat="1" applyBorder="1"/>
    <xf numFmtId="0" fontId="45" fillId="10" borderId="5" xfId="0" applyFont="1" applyFill="1" applyBorder="1" applyAlignment="1">
      <alignment vertical="top" wrapText="1"/>
    </xf>
    <xf numFmtId="10" fontId="26" fillId="0" borderId="5" xfId="0" applyNumberFormat="1" applyFont="1" applyBorder="1"/>
    <xf numFmtId="10" fontId="0" fillId="0" borderId="5" xfId="0" applyNumberFormat="1" applyBorder="1"/>
    <xf numFmtId="10" fontId="0" fillId="0" borderId="0" xfId="0" applyNumberFormat="1" applyBorder="1"/>
    <xf numFmtId="0" fontId="45" fillId="11" borderId="5" xfId="0" applyFont="1" applyFill="1" applyBorder="1" applyAlignment="1">
      <alignment horizontal="center" vertical="top" wrapText="1"/>
    </xf>
    <xf numFmtId="0" fontId="45" fillId="12" borderId="5" xfId="0" applyFont="1" applyFill="1" applyBorder="1" applyAlignment="1">
      <alignment vertical="top" wrapText="1"/>
    </xf>
    <xf numFmtId="0" fontId="45" fillId="13" borderId="5" xfId="0" applyFont="1" applyFill="1" applyBorder="1" applyAlignment="1">
      <alignment vertical="top" wrapText="1"/>
    </xf>
    <xf numFmtId="0" fontId="45" fillId="6" borderId="5" xfId="0" applyFont="1" applyFill="1" applyBorder="1" applyAlignment="1">
      <alignment vertical="top" wrapText="1"/>
    </xf>
    <xf numFmtId="0" fontId="45" fillId="14" borderId="5" xfId="0" applyFont="1" applyFill="1" applyBorder="1" applyAlignment="1">
      <alignment vertical="top" wrapText="1"/>
    </xf>
    <xf numFmtId="10" fontId="0" fillId="0" borderId="5" xfId="0" applyNumberFormat="1" applyFill="1" applyBorder="1"/>
    <xf numFmtId="9" fontId="26" fillId="0" borderId="5" xfId="0" applyNumberFormat="1" applyFont="1" applyBorder="1"/>
    <xf numFmtId="172" fontId="0" fillId="0" borderId="5" xfId="0" applyNumberFormat="1" applyBorder="1"/>
    <xf numFmtId="9" fontId="0" fillId="0" borderId="5" xfId="0" applyNumberFormat="1" applyFill="1" applyBorder="1"/>
    <xf numFmtId="10" fontId="26" fillId="0" borderId="5" xfId="0" applyNumberFormat="1" applyFont="1" applyBorder="1" applyAlignment="1">
      <alignment horizontal="right"/>
    </xf>
    <xf numFmtId="9" fontId="26" fillId="0" borderId="5" xfId="0" applyNumberFormat="1" applyFont="1" applyFill="1" applyBorder="1"/>
    <xf numFmtId="0" fontId="45" fillId="0" borderId="0" xfId="0" applyFont="1" applyFill="1" applyBorder="1" applyAlignment="1">
      <alignment vertical="top" wrapText="1"/>
    </xf>
    <xf numFmtId="0" fontId="45" fillId="0" borderId="0" xfId="0" applyFont="1" applyBorder="1" applyAlignment="1">
      <alignment horizontal="center" vertical="top"/>
    </xf>
    <xf numFmtId="10" fontId="26" fillId="0" borderId="5" xfId="0" applyNumberFormat="1" applyFont="1" applyFill="1" applyBorder="1" applyAlignment="1">
      <alignment wrapText="1"/>
    </xf>
    <xf numFmtId="10" fontId="26" fillId="0" borderId="5" xfId="0" applyNumberFormat="1" applyFont="1" applyBorder="1" applyAlignment="1">
      <alignment wrapText="1"/>
    </xf>
    <xf numFmtId="10" fontId="26" fillId="0" borderId="5" xfId="0" applyNumberFormat="1" applyFont="1" applyFill="1" applyBorder="1"/>
    <xf numFmtId="10" fontId="0" fillId="0" borderId="0" xfId="0" applyNumberFormat="1"/>
    <xf numFmtId="10" fontId="26" fillId="0" borderId="0" xfId="0" applyNumberFormat="1" applyFont="1"/>
    <xf numFmtId="172" fontId="0" fillId="0" borderId="0" xfId="0" applyNumberFormat="1"/>
    <xf numFmtId="0" fontId="39" fillId="0" borderId="0" xfId="0" applyFont="1"/>
    <xf numFmtId="10" fontId="39" fillId="0" borderId="0" xfId="0" applyNumberFormat="1" applyFont="1"/>
    <xf numFmtId="172" fontId="39" fillId="0" borderId="0" xfId="0" applyNumberFormat="1" applyFont="1"/>
    <xf numFmtId="1" fontId="0" fillId="0" borderId="0" xfId="0" applyNumberFormat="1"/>
    <xf numFmtId="10" fontId="0" fillId="0" borderId="0" xfId="0" applyNumberFormat="1" applyFill="1"/>
    <xf numFmtId="9" fontId="26" fillId="0" borderId="0" xfId="0" applyNumberFormat="1" applyFont="1"/>
    <xf numFmtId="0" fontId="26" fillId="0" borderId="0" xfId="0" applyFont="1" applyAlignment="1">
      <alignment horizontal="center"/>
    </xf>
    <xf numFmtId="0" fontId="26" fillId="0" borderId="0" xfId="0" applyFont="1" applyFill="1"/>
    <xf numFmtId="9" fontId="26" fillId="0" borderId="0" xfId="0" applyNumberFormat="1" applyFont="1" applyFill="1"/>
    <xf numFmtId="9" fontId="0" fillId="0" borderId="0" xfId="0" applyNumberFormat="1" applyFill="1"/>
    <xf numFmtId="10" fontId="26" fillId="0" borderId="0" xfId="0" applyNumberFormat="1" applyFont="1" applyFill="1" applyAlignment="1">
      <alignment wrapText="1"/>
    </xf>
    <xf numFmtId="10" fontId="26" fillId="0" borderId="0" xfId="0" applyNumberFormat="1" applyFont="1" applyAlignment="1">
      <alignment wrapText="1"/>
    </xf>
    <xf numFmtId="49" fontId="0" fillId="0" borderId="0" xfId="0" applyNumberFormat="1"/>
    <xf numFmtId="0" fontId="0" fillId="0" borderId="5" xfId="0" applyFont="1" applyFill="1" applyBorder="1"/>
    <xf numFmtId="0" fontId="18" fillId="0" borderId="0" xfId="0" applyFont="1" applyAlignment="1">
      <alignment horizontal="left" vertical="top" wrapText="1"/>
    </xf>
    <xf numFmtId="0" fontId="18" fillId="0" borderId="5" xfId="0" applyFont="1" applyBorder="1" applyAlignment="1">
      <alignment horizontal="left" vertical="top" wrapText="1"/>
    </xf>
    <xf numFmtId="0" fontId="17" fillId="2" borderId="5" xfId="0" applyFont="1" applyFill="1" applyBorder="1" applyAlignment="1">
      <alignment horizontal="center" vertical="center" wrapText="1"/>
    </xf>
    <xf numFmtId="0" fontId="46" fillId="0" borderId="0" xfId="0" applyFont="1" applyAlignment="1">
      <alignment horizontal="left"/>
    </xf>
    <xf numFmtId="0" fontId="18" fillId="3" borderId="5" xfId="0" applyFont="1" applyFill="1" applyBorder="1" applyAlignment="1">
      <alignment horizontal="left" vertical="top" wrapText="1"/>
    </xf>
    <xf numFmtId="0" fontId="18" fillId="0" borderId="5" xfId="0" applyFont="1" applyBorder="1" applyAlignment="1">
      <alignment horizontal="left" vertical="top" wrapText="1"/>
    </xf>
    <xf numFmtId="15" fontId="18" fillId="3" borderId="5" xfId="0" applyNumberFormat="1" applyFont="1" applyFill="1" applyBorder="1" applyAlignment="1">
      <alignment horizontal="left" vertical="top" wrapText="1"/>
    </xf>
    <xf numFmtId="0" fontId="27" fillId="3" borderId="5" xfId="0" applyFont="1" applyFill="1" applyBorder="1" applyAlignment="1">
      <alignment horizontal="left" vertical="top" wrapText="1"/>
    </xf>
    <xf numFmtId="0" fontId="11" fillId="0" borderId="0" xfId="5" applyFont="1" applyAlignment="1">
      <alignment horizontal="left"/>
    </xf>
    <xf numFmtId="0" fontId="18" fillId="0" borderId="5" xfId="0" applyFont="1" applyBorder="1" applyAlignment="1">
      <alignment horizontal="left" vertical="top"/>
    </xf>
    <xf numFmtId="0" fontId="6" fillId="15" borderId="11" xfId="0" applyFont="1" applyFill="1" applyBorder="1" applyAlignment="1">
      <alignment horizontal="center" vertical="top" wrapText="1"/>
    </xf>
    <xf numFmtId="0" fontId="6" fillId="15" borderId="12" xfId="0" applyFont="1" applyFill="1" applyBorder="1" applyAlignment="1">
      <alignment horizontal="center" vertical="top" wrapText="1"/>
    </xf>
    <xf numFmtId="0" fontId="6" fillId="15" borderId="5" xfId="5" applyFont="1" applyFill="1" applyBorder="1" applyAlignment="1">
      <alignment horizontal="center" vertical="top" wrapText="1"/>
    </xf>
    <xf numFmtId="0" fontId="18" fillId="0" borderId="5" xfId="1" quotePrefix="1" applyNumberFormat="1" applyFont="1" applyBorder="1" applyAlignment="1">
      <alignment horizontal="left" vertical="top" wrapText="1"/>
    </xf>
    <xf numFmtId="0" fontId="24" fillId="9" borderId="5" xfId="0" applyFont="1" applyFill="1" applyBorder="1"/>
    <xf numFmtId="0" fontId="55" fillId="0" borderId="5" xfId="0" applyFont="1" applyBorder="1" applyAlignment="1">
      <alignment horizontal="center" vertical="top"/>
    </xf>
    <xf numFmtId="0" fontId="55" fillId="10" borderId="5" xfId="0" applyFont="1" applyFill="1" applyBorder="1" applyAlignment="1">
      <alignment vertical="top" wrapText="1"/>
    </xf>
    <xf numFmtId="0" fontId="55" fillId="11" borderId="5" xfId="0" applyFont="1" applyFill="1" applyBorder="1" applyAlignment="1">
      <alignment horizontal="center" vertical="top" wrapText="1"/>
    </xf>
    <xf numFmtId="0" fontId="55" fillId="12" borderId="5" xfId="0" applyFont="1" applyFill="1" applyBorder="1" applyAlignment="1">
      <alignment vertical="top" wrapText="1"/>
    </xf>
    <xf numFmtId="0" fontId="55" fillId="13" borderId="5" xfId="0" applyFont="1" applyFill="1" applyBorder="1" applyAlignment="1">
      <alignment vertical="top" wrapText="1"/>
    </xf>
    <xf numFmtId="0" fontId="55" fillId="16" borderId="5" xfId="0" applyFont="1" applyFill="1" applyBorder="1" applyAlignment="1">
      <alignment vertical="top" wrapText="1"/>
    </xf>
    <xf numFmtId="0" fontId="55" fillId="6" borderId="5" xfId="0" applyFont="1" applyFill="1" applyBorder="1" applyAlignment="1">
      <alignment vertical="top" wrapText="1"/>
    </xf>
    <xf numFmtId="0" fontId="46" fillId="0" borderId="0" xfId="0" applyFont="1" applyAlignment="1">
      <alignment vertical="top"/>
    </xf>
    <xf numFmtId="9" fontId="26" fillId="0" borderId="5" xfId="0" applyNumberFormat="1" applyFont="1" applyBorder="1" applyAlignment="1">
      <alignment horizontal="right"/>
    </xf>
    <xf numFmtId="172" fontId="26" fillId="0" borderId="5" xfId="0" applyNumberFormat="1" applyFont="1" applyBorder="1"/>
    <xf numFmtId="9" fontId="0" fillId="0" borderId="13" xfId="0" applyNumberFormat="1" applyBorder="1"/>
    <xf numFmtId="9" fontId="26" fillId="0" borderId="5" xfId="0" applyNumberFormat="1" applyFont="1" applyBorder="1" applyAlignment="1">
      <alignment wrapText="1"/>
    </xf>
    <xf numFmtId="170" fontId="18" fillId="0" borderId="5" xfId="1" applyNumberFormat="1" applyFont="1" applyBorder="1" applyAlignment="1">
      <alignment vertical="top" wrapText="1"/>
    </xf>
    <xf numFmtId="0" fontId="27" fillId="0" borderId="5" xfId="0" applyFont="1" applyFill="1" applyBorder="1" applyAlignment="1">
      <alignment horizontal="left" vertical="top" wrapText="1"/>
    </xf>
    <xf numFmtId="9" fontId="18" fillId="3" borderId="5" xfId="6" applyFont="1" applyFill="1" applyBorder="1" applyAlignment="1">
      <alignment horizontal="left" vertical="top" wrapText="1"/>
    </xf>
    <xf numFmtId="9" fontId="4" fillId="0" borderId="5" xfId="0" applyNumberFormat="1" applyFont="1" applyBorder="1" applyAlignment="1">
      <alignment horizontal="left" vertical="top" wrapText="1"/>
    </xf>
    <xf numFmtId="15" fontId="4" fillId="0" borderId="5" xfId="0" applyNumberFormat="1" applyFont="1" applyBorder="1" applyAlignment="1">
      <alignment horizontal="left" vertical="top" wrapText="1"/>
    </xf>
    <xf numFmtId="169" fontId="27" fillId="3" borderId="5" xfId="0" applyNumberFormat="1" applyFont="1" applyFill="1" applyBorder="1" applyAlignment="1">
      <alignment horizontal="left" vertical="top"/>
    </xf>
    <xf numFmtId="3" fontId="40" fillId="3" borderId="5" xfId="0" applyNumberFormat="1" applyFont="1" applyFill="1" applyBorder="1" applyAlignment="1">
      <alignment horizontal="left" vertical="top" wrapText="1"/>
    </xf>
    <xf numFmtId="0" fontId="12" fillId="0" borderId="0" xfId="5" applyFont="1" applyAlignment="1">
      <alignment horizontal="left"/>
    </xf>
    <xf numFmtId="0" fontId="18" fillId="0" borderId="5" xfId="0" applyFont="1" applyBorder="1" applyAlignment="1">
      <alignment horizontal="left" vertical="top" wrapText="1"/>
    </xf>
    <xf numFmtId="0" fontId="18" fillId="3" borderId="5" xfId="0" applyFont="1" applyFill="1" applyBorder="1" applyAlignment="1">
      <alignment horizontal="left" vertical="top" wrapText="1"/>
    </xf>
    <xf numFmtId="0" fontId="18" fillId="3" borderId="5" xfId="0" applyFont="1" applyFill="1" applyBorder="1" applyAlignment="1">
      <alignment vertical="top" wrapText="1"/>
    </xf>
    <xf numFmtId="0" fontId="0" fillId="3" borderId="5" xfId="0" applyFill="1" applyBorder="1" applyAlignment="1">
      <alignment horizontal="left" vertical="top" wrapText="1"/>
    </xf>
    <xf numFmtId="9" fontId="18" fillId="3" borderId="5" xfId="0" applyNumberFormat="1" applyFont="1" applyFill="1" applyBorder="1" applyAlignment="1">
      <alignment horizontal="left" vertical="top" wrapText="1"/>
    </xf>
    <xf numFmtId="0" fontId="18" fillId="0" borderId="5" xfId="0" applyFont="1" applyBorder="1" applyAlignment="1">
      <alignment horizontal="left" vertical="top"/>
    </xf>
    <xf numFmtId="0" fontId="18" fillId="0" borderId="5" xfId="0" applyFont="1" applyBorder="1" applyAlignment="1">
      <alignment vertical="top"/>
    </xf>
    <xf numFmtId="0" fontId="0" fillId="0" borderId="5" xfId="0" applyBorder="1" applyAlignment="1">
      <alignment vertical="top"/>
    </xf>
    <xf numFmtId="0" fontId="18" fillId="0" borderId="5" xfId="0" applyFont="1" applyBorder="1" applyAlignment="1">
      <alignment horizontal="left" vertical="top" wrapText="1"/>
    </xf>
    <xf numFmtId="170" fontId="18" fillId="0" borderId="5" xfId="1" applyNumberFormat="1" applyFont="1" applyBorder="1" applyAlignment="1">
      <alignment horizontal="left" vertical="top" wrapText="1"/>
    </xf>
    <xf numFmtId="0" fontId="18" fillId="3" borderId="5" xfId="0" applyFont="1" applyFill="1" applyBorder="1" applyAlignment="1">
      <alignment vertical="top" wrapText="1"/>
    </xf>
    <xf numFmtId="0" fontId="27" fillId="3" borderId="5" xfId="0" applyFont="1" applyFill="1" applyBorder="1" applyAlignment="1">
      <alignment horizontal="left" vertical="top" wrapText="1"/>
    </xf>
    <xf numFmtId="9" fontId="27" fillId="3" borderId="5" xfId="0" applyNumberFormat="1" applyFont="1" applyFill="1" applyBorder="1" applyAlignment="1">
      <alignment horizontal="left" vertical="top" wrapText="1"/>
    </xf>
    <xf numFmtId="0" fontId="18" fillId="0" borderId="5" xfId="0" applyFont="1" applyBorder="1" applyAlignment="1">
      <alignment horizontal="left" vertical="top"/>
    </xf>
    <xf numFmtId="0" fontId="18" fillId="0" borderId="5" xfId="0" applyFont="1" applyFill="1" applyBorder="1" applyAlignment="1">
      <alignment horizontal="left" vertical="top" wrapText="1"/>
    </xf>
    <xf numFmtId="0" fontId="37" fillId="3" borderId="5" xfId="0" applyFont="1" applyFill="1" applyBorder="1" applyAlignment="1">
      <alignment horizontal="left" vertical="top" wrapText="1"/>
    </xf>
    <xf numFmtId="0" fontId="18" fillId="0" borderId="5" xfId="0" applyFont="1" applyBorder="1" applyAlignment="1">
      <alignment horizontal="left" vertical="top" wrapText="1"/>
    </xf>
    <xf numFmtId="0" fontId="27" fillId="3" borderId="5" xfId="0" applyFont="1" applyFill="1" applyBorder="1" applyAlignment="1">
      <alignment horizontal="left" vertical="top" wrapText="1"/>
    </xf>
    <xf numFmtId="15" fontId="27" fillId="3" borderId="5" xfId="0" applyNumberFormat="1" applyFont="1" applyFill="1" applyBorder="1" applyAlignment="1">
      <alignment horizontal="left" vertical="top" wrapText="1"/>
    </xf>
    <xf numFmtId="0" fontId="18" fillId="0" borderId="5" xfId="0" applyFont="1" applyFill="1" applyBorder="1" applyAlignment="1">
      <alignment horizontal="left" vertical="top" wrapText="1"/>
    </xf>
    <xf numFmtId="0" fontId="0" fillId="0" borderId="5" xfId="0" applyBorder="1" applyAlignment="1">
      <alignment horizontal="center" vertical="top"/>
    </xf>
    <xf numFmtId="0" fontId="27" fillId="3" borderId="5" xfId="0" applyFont="1" applyFill="1" applyBorder="1" applyAlignment="1">
      <alignment horizontal="center" vertical="center" wrapText="1"/>
    </xf>
    <xf numFmtId="0" fontId="27" fillId="3" borderId="5" xfId="0" applyFont="1" applyFill="1" applyBorder="1" applyAlignment="1">
      <alignment horizontal="center" vertical="top" wrapText="1"/>
    </xf>
    <xf numFmtId="9" fontId="27" fillId="0" borderId="5" xfId="0" applyNumberFormat="1" applyFont="1" applyFill="1" applyBorder="1" applyAlignment="1">
      <alignment horizontal="left" vertical="top" wrapText="1"/>
    </xf>
    <xf numFmtId="0" fontId="38" fillId="3" borderId="5" xfId="0" applyFont="1" applyFill="1" applyBorder="1" applyAlignment="1">
      <alignment horizontal="left" vertical="top" wrapText="1"/>
    </xf>
    <xf numFmtId="0" fontId="56" fillId="0" borderId="5" xfId="0" applyFont="1" applyBorder="1" applyAlignment="1">
      <alignment vertical="top"/>
    </xf>
    <xf numFmtId="0" fontId="18" fillId="0" borderId="5" xfId="0" applyFont="1" applyBorder="1" applyAlignment="1">
      <alignment wrapText="1"/>
    </xf>
    <xf numFmtId="0" fontId="18" fillId="0" borderId="5" xfId="0" applyFont="1" applyBorder="1" applyAlignment="1">
      <alignment horizontal="left" vertical="top" wrapText="1"/>
    </xf>
    <xf numFmtId="0" fontId="27" fillId="3" borderId="5" xfId="0" applyFont="1" applyFill="1" applyBorder="1" applyAlignment="1">
      <alignment horizontal="left" vertical="top" wrapText="1"/>
    </xf>
    <xf numFmtId="9" fontId="27" fillId="3" borderId="5" xfId="0" applyNumberFormat="1" applyFont="1" applyFill="1" applyBorder="1" applyAlignment="1">
      <alignment horizontal="left" vertical="top" wrapText="1"/>
    </xf>
    <xf numFmtId="0" fontId="18" fillId="0" borderId="5" xfId="0" applyFont="1" applyFill="1" applyBorder="1" applyAlignment="1">
      <alignment horizontal="left" vertical="top" wrapText="1"/>
    </xf>
    <xf numFmtId="0" fontId="33" fillId="0" borderId="5" xfId="0" applyFont="1" applyFill="1" applyBorder="1" applyAlignment="1">
      <alignment horizontal="left" vertical="top" wrapText="1"/>
    </xf>
    <xf numFmtId="0" fontId="27" fillId="17" borderId="5" xfId="0" applyFont="1" applyFill="1" applyBorder="1" applyAlignment="1">
      <alignment horizontal="left" vertical="top" wrapText="1"/>
    </xf>
    <xf numFmtId="0" fontId="56" fillId="0" borderId="5" xfId="0" applyFont="1" applyBorder="1" applyAlignment="1">
      <alignment horizontal="left" vertical="top" wrapText="1"/>
    </xf>
    <xf numFmtId="0" fontId="18" fillId="0" borderId="5" xfId="0" applyFont="1" applyBorder="1" applyAlignment="1">
      <alignment horizontal="left" vertical="top" wrapText="1"/>
    </xf>
    <xf numFmtId="0" fontId="18" fillId="3" borderId="5" xfId="0" applyFont="1" applyFill="1" applyBorder="1" applyAlignment="1">
      <alignment horizontal="left" vertical="top" wrapText="1"/>
    </xf>
    <xf numFmtId="9" fontId="18" fillId="3" borderId="5" xfId="0" applyNumberFormat="1" applyFont="1" applyFill="1" applyBorder="1" applyAlignment="1">
      <alignment horizontal="left" vertical="top" wrapText="1"/>
    </xf>
    <xf numFmtId="3" fontId="18" fillId="0" borderId="5" xfId="0" applyNumberFormat="1" applyFont="1" applyFill="1" applyBorder="1" applyAlignment="1">
      <alignment horizontal="left" vertical="top" wrapText="1"/>
    </xf>
    <xf numFmtId="0" fontId="27" fillId="0" borderId="5" xfId="0" applyFont="1" applyBorder="1" applyAlignment="1">
      <alignment horizontal="left" vertical="top" wrapText="1"/>
    </xf>
    <xf numFmtId="0" fontId="0" fillId="0" borderId="0" xfId="0" applyAlignment="1">
      <alignment horizontal="left" vertical="top"/>
    </xf>
    <xf numFmtId="0" fontId="18" fillId="0" borderId="5" xfId="0" applyFont="1" applyBorder="1" applyAlignment="1">
      <alignment horizontal="left" vertical="top" wrapText="1"/>
    </xf>
    <xf numFmtId="0" fontId="18" fillId="0" borderId="5" xfId="0" applyFont="1" applyBorder="1" applyAlignment="1">
      <alignment horizontal="left" vertical="top" wrapText="1"/>
    </xf>
    <xf numFmtId="0" fontId="18" fillId="3" borderId="5" xfId="0" applyFont="1" applyFill="1" applyBorder="1" applyAlignment="1">
      <alignment horizontal="left" vertical="top" wrapText="1"/>
    </xf>
    <xf numFmtId="9" fontId="18" fillId="3" borderId="5" xfId="0" applyNumberFormat="1" applyFont="1" applyFill="1" applyBorder="1" applyAlignment="1">
      <alignment horizontal="left" vertical="top" wrapText="1"/>
    </xf>
    <xf numFmtId="0" fontId="18" fillId="3" borderId="5" xfId="0" applyFont="1" applyFill="1" applyBorder="1" applyAlignment="1">
      <alignment vertical="top" wrapText="1"/>
    </xf>
    <xf numFmtId="0" fontId="18" fillId="0" borderId="5" xfId="0" applyFont="1" applyFill="1" applyBorder="1" applyAlignment="1">
      <alignment horizontal="left" vertical="top" wrapText="1"/>
    </xf>
    <xf numFmtId="49" fontId="18" fillId="3" borderId="5" xfId="0" applyNumberFormat="1" applyFont="1" applyFill="1" applyBorder="1" applyAlignment="1">
      <alignment horizontal="left" vertical="top" wrapText="1"/>
    </xf>
    <xf numFmtId="3" fontId="18" fillId="3" borderId="5" xfId="0" applyNumberFormat="1" applyFont="1" applyFill="1" applyBorder="1" applyAlignment="1">
      <alignment horizontal="left" vertical="top" wrapText="1"/>
    </xf>
    <xf numFmtId="0" fontId="18" fillId="3" borderId="5" xfId="0" quotePrefix="1" applyFont="1" applyFill="1" applyBorder="1" applyAlignment="1">
      <alignment horizontal="left" vertical="top" wrapText="1"/>
    </xf>
    <xf numFmtId="0" fontId="18" fillId="3" borderId="5" xfId="0" applyNumberFormat="1" applyFont="1" applyFill="1" applyBorder="1" applyAlignment="1">
      <alignment horizontal="left" vertical="top" wrapText="1"/>
    </xf>
    <xf numFmtId="0" fontId="18" fillId="3" borderId="5" xfId="0" applyFont="1" applyFill="1" applyBorder="1" applyAlignment="1">
      <alignment horizontal="left" vertical="top" wrapText="1"/>
    </xf>
    <xf numFmtId="0" fontId="18" fillId="0" borderId="5" xfId="0" applyFont="1" applyBorder="1" applyAlignment="1">
      <alignment horizontal="left" vertical="top" wrapText="1"/>
    </xf>
    <xf numFmtId="0" fontId="18" fillId="3" borderId="5" xfId="0" applyFont="1" applyFill="1" applyBorder="1" applyAlignment="1">
      <alignment vertical="top" wrapText="1"/>
    </xf>
    <xf numFmtId="9" fontId="18" fillId="3" borderId="5" xfId="0" applyNumberFormat="1" applyFont="1" applyFill="1" applyBorder="1" applyAlignment="1">
      <alignment horizontal="left" vertical="top" wrapText="1"/>
    </xf>
    <xf numFmtId="15" fontId="18" fillId="3" borderId="5" xfId="0" applyNumberFormat="1" applyFont="1" applyFill="1" applyBorder="1" applyAlignment="1">
      <alignment horizontal="left" vertical="top" wrapText="1"/>
    </xf>
    <xf numFmtId="0" fontId="27" fillId="3" borderId="5" xfId="0" applyFont="1" applyFill="1" applyBorder="1" applyAlignment="1">
      <alignment horizontal="left" vertical="top" wrapText="1"/>
    </xf>
    <xf numFmtId="0" fontId="4" fillId="0" borderId="11" xfId="0" applyFont="1" applyBorder="1" applyAlignment="1">
      <alignment horizontal="left" vertical="top" wrapText="1"/>
    </xf>
    <xf numFmtId="0" fontId="4" fillId="0" borderId="5" xfId="0" applyFont="1" applyBorder="1" applyAlignment="1">
      <alignment horizontal="left" vertical="top" wrapText="1"/>
    </xf>
    <xf numFmtId="9" fontId="27" fillId="3" borderId="5" xfId="0" applyNumberFormat="1" applyFont="1" applyFill="1" applyBorder="1" applyAlignment="1">
      <alignment horizontal="left" vertical="top" wrapText="1"/>
    </xf>
    <xf numFmtId="0" fontId="18" fillId="0" borderId="5" xfId="0" applyFont="1" applyBorder="1" applyAlignment="1">
      <alignment horizontal="left" vertical="top"/>
    </xf>
    <xf numFmtId="0" fontId="18" fillId="3" borderId="5" xfId="0" applyFont="1" applyFill="1" applyBorder="1" applyAlignment="1">
      <alignment horizontal="left" vertical="top"/>
    </xf>
    <xf numFmtId="0" fontId="27" fillId="3" borderId="5" xfId="0" applyFont="1" applyFill="1" applyBorder="1" applyAlignment="1">
      <alignment horizontal="left" vertical="top"/>
    </xf>
    <xf numFmtId="0" fontId="27" fillId="3" borderId="5" xfId="0" applyNumberFormat="1" applyFont="1" applyFill="1" applyBorder="1" applyAlignment="1">
      <alignment horizontal="left" vertical="top" wrapText="1"/>
    </xf>
    <xf numFmtId="0" fontId="18" fillId="0" borderId="5" xfId="0" applyFont="1" applyFill="1" applyBorder="1" applyAlignment="1">
      <alignment vertical="top"/>
    </xf>
    <xf numFmtId="0" fontId="0" fillId="0" borderId="5" xfId="0" applyFill="1" applyBorder="1" applyAlignment="1">
      <alignment vertical="top"/>
    </xf>
    <xf numFmtId="0" fontId="0" fillId="0" borderId="5" xfId="0" applyFill="1" applyBorder="1" applyAlignment="1">
      <alignment vertical="top" wrapText="1"/>
    </xf>
    <xf numFmtId="0" fontId="18" fillId="18" borderId="5" xfId="0" applyFont="1" applyFill="1" applyBorder="1" applyAlignment="1">
      <alignment horizontal="left" vertical="top" wrapText="1"/>
    </xf>
    <xf numFmtId="0" fontId="18" fillId="0" borderId="7" xfId="0" applyFont="1" applyBorder="1" applyAlignment="1">
      <alignment horizontal="left" vertical="top" wrapText="1"/>
    </xf>
    <xf numFmtId="0" fontId="18" fillId="0" borderId="7" xfId="0" applyFont="1" applyBorder="1" applyAlignment="1">
      <alignment vertical="top" wrapText="1"/>
    </xf>
    <xf numFmtId="49" fontId="18" fillId="19" borderId="7" xfId="0" applyNumberFormat="1" applyFont="1" applyFill="1" applyBorder="1" applyAlignment="1">
      <alignment horizontal="left" vertical="top" wrapText="1"/>
    </xf>
    <xf numFmtId="3" fontId="40" fillId="0" borderId="5" xfId="0" applyNumberFormat="1" applyFont="1" applyFill="1" applyBorder="1" applyAlignment="1">
      <alignment horizontal="left" vertical="top" wrapText="1"/>
    </xf>
    <xf numFmtId="0" fontId="18" fillId="0" borderId="5" xfId="0" applyFont="1" applyBorder="1" applyAlignment="1">
      <alignment horizontal="left" vertical="top" wrapText="1"/>
    </xf>
    <xf numFmtId="0" fontId="18" fillId="3" borderId="5" xfId="0" applyFont="1" applyFill="1" applyBorder="1" applyAlignment="1">
      <alignment horizontal="left" vertical="top" wrapText="1"/>
    </xf>
    <xf numFmtId="0" fontId="27" fillId="3" borderId="5" xfId="0" applyFont="1" applyFill="1" applyBorder="1" applyAlignment="1">
      <alignment horizontal="left" vertical="top" wrapText="1"/>
    </xf>
    <xf numFmtId="0" fontId="18" fillId="0" borderId="5" xfId="0" applyFont="1" applyBorder="1" applyAlignment="1">
      <alignment horizontal="left" vertical="top"/>
    </xf>
    <xf numFmtId="9" fontId="4" fillId="0" borderId="5" xfId="0" applyNumberFormat="1" applyFont="1" applyBorder="1" applyAlignment="1">
      <alignment vertical="top" wrapText="1"/>
    </xf>
    <xf numFmtId="0" fontId="18" fillId="3" borderId="5" xfId="0" applyFont="1" applyFill="1" applyBorder="1" applyAlignment="1">
      <alignment horizontal="left" vertical="top" wrapText="1"/>
    </xf>
    <xf numFmtId="0" fontId="18" fillId="0" borderId="5" xfId="0" applyFont="1" applyBorder="1" applyAlignment="1">
      <alignment horizontal="left" vertical="top" wrapText="1"/>
    </xf>
    <xf numFmtId="0" fontId="18" fillId="0" borderId="6" xfId="0" applyFont="1" applyBorder="1" applyAlignment="1">
      <alignment horizontal="left" vertical="top" wrapText="1"/>
    </xf>
    <xf numFmtId="9" fontId="18" fillId="3" borderId="5" xfId="0" applyNumberFormat="1" applyFont="1" applyFill="1" applyBorder="1" applyAlignment="1">
      <alignment horizontal="left" vertical="top" wrapText="1"/>
    </xf>
    <xf numFmtId="0" fontId="27" fillId="3" borderId="5" xfId="0" applyFont="1" applyFill="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4" fillId="0" borderId="5" xfId="0" applyFont="1" applyBorder="1" applyAlignment="1">
      <alignment horizontal="left" vertical="top" wrapText="1"/>
    </xf>
    <xf numFmtId="0" fontId="4" fillId="0" borderId="24" xfId="0" applyFont="1" applyBorder="1" applyAlignment="1">
      <alignment horizontal="left" vertical="top" wrapText="1"/>
    </xf>
    <xf numFmtId="0" fontId="18" fillId="6" borderId="5" xfId="0" applyFont="1" applyFill="1" applyBorder="1" applyAlignment="1">
      <alignment horizontal="left" vertical="top" wrapText="1"/>
    </xf>
    <xf numFmtId="49" fontId="18" fillId="3" borderId="5" xfId="0" applyNumberFormat="1" applyFont="1" applyFill="1" applyBorder="1" applyAlignment="1">
      <alignment horizontal="left" vertical="top" wrapText="1"/>
    </xf>
    <xf numFmtId="0" fontId="18" fillId="3" borderId="5" xfId="0" applyFont="1" applyFill="1" applyBorder="1" applyAlignment="1">
      <alignment horizontal="left" vertical="top"/>
    </xf>
    <xf numFmtId="0" fontId="27" fillId="3" borderId="5" xfId="0" applyFont="1" applyFill="1" applyBorder="1" applyAlignment="1">
      <alignment horizontal="left" vertical="top"/>
    </xf>
    <xf numFmtId="0" fontId="18" fillId="0" borderId="5" xfId="0" applyFont="1" applyBorder="1" applyAlignment="1">
      <alignment horizontal="left" vertical="top" wrapText="1"/>
    </xf>
    <xf numFmtId="0" fontId="18" fillId="3" borderId="5" xfId="0" applyFont="1" applyFill="1" applyBorder="1" applyAlignment="1">
      <alignment horizontal="left" vertical="top" wrapText="1"/>
    </xf>
    <xf numFmtId="9" fontId="18" fillId="3" borderId="5" xfId="0" applyNumberFormat="1" applyFont="1" applyFill="1" applyBorder="1" applyAlignment="1">
      <alignment horizontal="left" vertical="top" wrapText="1"/>
    </xf>
    <xf numFmtId="0" fontId="19" fillId="3" borderId="5" xfId="0" applyFont="1" applyFill="1" applyBorder="1" applyAlignment="1">
      <alignment horizontal="left" vertical="top" wrapText="1"/>
    </xf>
    <xf numFmtId="15" fontId="18" fillId="3" borderId="5" xfId="0" applyNumberFormat="1" applyFont="1" applyFill="1" applyBorder="1" applyAlignment="1">
      <alignment horizontal="left" vertical="top" wrapText="1"/>
    </xf>
    <xf numFmtId="0" fontId="18" fillId="0" borderId="5" xfId="0" applyFont="1" applyBorder="1" applyAlignment="1">
      <alignment horizontal="left" vertical="top"/>
    </xf>
    <xf numFmtId="3" fontId="18" fillId="3" borderId="5" xfId="0" applyNumberFormat="1" applyFont="1" applyFill="1" applyBorder="1" applyAlignment="1">
      <alignment horizontal="left" vertical="top" wrapText="1"/>
    </xf>
    <xf numFmtId="10" fontId="0" fillId="0" borderId="0" xfId="0" applyNumberFormat="1" applyAlignment="1">
      <alignment horizontal="right"/>
    </xf>
    <xf numFmtId="9" fontId="26" fillId="0" borderId="0" xfId="0" applyNumberFormat="1" applyFont="1" applyAlignment="1">
      <alignment horizontal="right"/>
    </xf>
    <xf numFmtId="9" fontId="26" fillId="0" borderId="0" xfId="0" applyNumberFormat="1" applyFont="1" applyAlignment="1">
      <alignment wrapText="1"/>
    </xf>
    <xf numFmtId="0" fontId="60" fillId="6" borderId="0" xfId="0" applyFont="1" applyFill="1"/>
    <xf numFmtId="0" fontId="18" fillId="3" borderId="0" xfId="0" applyFont="1" applyFill="1"/>
    <xf numFmtId="0" fontId="4" fillId="0" borderId="0" xfId="0" applyFont="1" applyBorder="1" applyAlignment="1">
      <alignment horizontal="left" vertical="top" wrapText="1"/>
    </xf>
    <xf numFmtId="15" fontId="4" fillId="0" borderId="0" xfId="0" applyNumberFormat="1" applyFont="1" applyBorder="1" applyAlignment="1">
      <alignment horizontal="left" vertical="top" wrapText="1"/>
    </xf>
    <xf numFmtId="9" fontId="4" fillId="0" borderId="0" xfId="0" applyNumberFormat="1" applyFont="1" applyBorder="1" applyAlignment="1">
      <alignment horizontal="left" vertical="top" wrapText="1"/>
    </xf>
    <xf numFmtId="0" fontId="12" fillId="0" borderId="0" xfId="5" applyFont="1" applyBorder="1"/>
    <xf numFmtId="0" fontId="18" fillId="0" borderId="0" xfId="0" applyFont="1" applyBorder="1" applyAlignment="1">
      <alignment horizontal="left" vertical="top" wrapText="1"/>
    </xf>
    <xf numFmtId="9" fontId="4" fillId="0" borderId="6" xfId="0" applyNumberFormat="1" applyFont="1" applyBorder="1" applyAlignment="1">
      <alignment horizontal="left" vertical="top" wrapText="1"/>
    </xf>
    <xf numFmtId="15" fontId="4" fillId="0" borderId="6" xfId="0" applyNumberFormat="1" applyFont="1" applyBorder="1" applyAlignment="1">
      <alignment horizontal="left" vertical="top" wrapText="1"/>
    </xf>
    <xf numFmtId="0" fontId="4" fillId="0" borderId="6" xfId="0" applyFont="1" applyBorder="1" applyAlignment="1">
      <alignment horizontal="left" vertical="top" wrapText="1"/>
    </xf>
    <xf numFmtId="0" fontId="18" fillId="3" borderId="5" xfId="0" applyFont="1" applyFill="1" applyBorder="1" applyAlignment="1">
      <alignment horizontal="left" vertical="top" wrapText="1"/>
    </xf>
    <xf numFmtId="0" fontId="18" fillId="0" borderId="5" xfId="0" applyFont="1" applyBorder="1" applyAlignment="1">
      <alignment horizontal="left" vertical="top" wrapText="1"/>
    </xf>
    <xf numFmtId="0" fontId="18" fillId="3" borderId="5" xfId="0" applyFont="1" applyFill="1" applyBorder="1" applyAlignment="1">
      <alignment vertical="top" wrapText="1"/>
    </xf>
    <xf numFmtId="15" fontId="18" fillId="3" borderId="5" xfId="0" applyNumberFormat="1" applyFont="1" applyFill="1" applyBorder="1" applyAlignment="1">
      <alignment horizontal="left" vertical="top" wrapText="1"/>
    </xf>
    <xf numFmtId="0" fontId="27" fillId="3" borderId="5" xfId="0" applyFont="1" applyFill="1" applyBorder="1" applyAlignment="1">
      <alignment horizontal="left" vertical="top" wrapText="1"/>
    </xf>
    <xf numFmtId="9" fontId="27" fillId="3" borderId="5" xfId="0" applyNumberFormat="1" applyFont="1" applyFill="1" applyBorder="1" applyAlignment="1">
      <alignment horizontal="left" vertical="top" wrapText="1"/>
    </xf>
    <xf numFmtId="0" fontId="18" fillId="0" borderId="5" xfId="0" applyFont="1" applyBorder="1" applyAlignment="1">
      <alignment horizontal="left" vertical="top"/>
    </xf>
    <xf numFmtId="0" fontId="19" fillId="0" borderId="5" xfId="0" applyFont="1" applyBorder="1" applyAlignment="1">
      <alignment horizontal="left" vertical="top" wrapText="1"/>
    </xf>
    <xf numFmtId="0" fontId="18" fillId="3" borderId="5" xfId="0" applyFont="1" applyFill="1" applyBorder="1" applyAlignment="1">
      <alignment horizontal="left" vertical="top"/>
    </xf>
    <xf numFmtId="0" fontId="27" fillId="3" borderId="5" xfId="0" applyFont="1" applyFill="1" applyBorder="1" applyAlignment="1">
      <alignment horizontal="left" vertical="top"/>
    </xf>
    <xf numFmtId="0" fontId="37" fillId="3" borderId="5" xfId="0" applyFont="1" applyFill="1" applyBorder="1" applyAlignment="1">
      <alignment horizontal="left" vertical="top" wrapText="1"/>
    </xf>
    <xf numFmtId="3" fontId="27" fillId="3" borderId="5" xfId="0" applyNumberFormat="1" applyFont="1" applyFill="1" applyBorder="1" applyAlignment="1">
      <alignment horizontal="left" vertical="top" wrapText="1"/>
    </xf>
    <xf numFmtId="168" fontId="27" fillId="3" borderId="5" xfId="0" applyNumberFormat="1" applyFont="1" applyFill="1" applyBorder="1" applyAlignment="1">
      <alignment horizontal="left" vertical="top" wrapText="1"/>
    </xf>
    <xf numFmtId="0" fontId="0" fillId="0" borderId="5" xfId="0" applyBorder="1" applyAlignment="1">
      <alignment horizontal="left" vertical="top"/>
    </xf>
    <xf numFmtId="0" fontId="0" fillId="0" borderId="5" xfId="0" applyBorder="1" applyAlignment="1">
      <alignment horizontal="left" vertical="top" wrapText="1"/>
    </xf>
    <xf numFmtId="9" fontId="18" fillId="0" borderId="5" xfId="0" applyNumberFormat="1" applyFont="1" applyBorder="1" applyAlignment="1">
      <alignment horizontal="left" vertical="top"/>
    </xf>
    <xf numFmtId="0" fontId="18" fillId="3" borderId="5" xfId="0" applyFont="1" applyFill="1" applyBorder="1" applyAlignment="1">
      <alignment horizontal="left" vertical="top" wrapText="1"/>
    </xf>
    <xf numFmtId="168" fontId="27" fillId="3" borderId="5" xfId="0" applyNumberFormat="1" applyFont="1" applyFill="1" applyBorder="1" applyAlignment="1">
      <alignment horizontal="left" vertical="top"/>
    </xf>
    <xf numFmtId="14" fontId="27" fillId="3" borderId="5" xfId="0" applyNumberFormat="1" applyFont="1" applyFill="1" applyBorder="1" applyAlignment="1">
      <alignment horizontal="left" vertical="top" wrapText="1"/>
    </xf>
    <xf numFmtId="14" fontId="27" fillId="19" borderId="5" xfId="0" applyNumberFormat="1" applyFont="1" applyFill="1" applyBorder="1" applyAlignment="1">
      <alignment horizontal="left" vertical="top" wrapText="1"/>
    </xf>
    <xf numFmtId="0" fontId="19" fillId="20" borderId="5" xfId="0" applyFont="1" applyFill="1" applyBorder="1" applyAlignment="1">
      <alignment horizontal="left" vertical="top" wrapText="1"/>
    </xf>
    <xf numFmtId="0" fontId="19" fillId="0" borderId="7" xfId="0" applyFont="1" applyBorder="1" applyAlignment="1">
      <alignment horizontal="left" vertical="top"/>
    </xf>
    <xf numFmtId="0" fontId="19" fillId="18" borderId="5" xfId="0" applyFont="1" applyFill="1" applyBorder="1" applyAlignment="1">
      <alignment horizontal="left" vertical="top" wrapText="1"/>
    </xf>
    <xf numFmtId="0" fontId="19" fillId="18" borderId="7" xfId="0" applyFont="1" applyFill="1" applyBorder="1" applyAlignment="1">
      <alignment horizontal="left" vertical="top" wrapText="1"/>
    </xf>
    <xf numFmtId="0" fontId="16" fillId="0" borderId="0" xfId="0" applyFont="1" applyFill="1" applyAlignment="1">
      <alignment vertical="top"/>
    </xf>
    <xf numFmtId="10" fontId="0" fillId="0" borderId="5" xfId="0" applyNumberFormat="1" applyBorder="1" applyAlignment="1">
      <alignment horizontal="right"/>
    </xf>
    <xf numFmtId="0" fontId="17" fillId="2" borderId="5" xfId="0" applyFont="1" applyFill="1" applyBorder="1" applyAlignment="1">
      <alignment horizontal="center" vertical="center" wrapText="1"/>
    </xf>
    <xf numFmtId="0" fontId="17" fillId="2" borderId="5" xfId="0" applyFont="1" applyFill="1" applyBorder="1" applyAlignment="1">
      <alignment horizontal="center" vertical="top" wrapText="1"/>
    </xf>
    <xf numFmtId="0" fontId="18" fillId="0" borderId="5" xfId="0" applyFont="1" applyBorder="1" applyAlignment="1">
      <alignment horizontal="left" vertical="top" wrapText="1"/>
    </xf>
    <xf numFmtId="0" fontId="27" fillId="3" borderId="5" xfId="0" applyFont="1" applyFill="1" applyBorder="1" applyAlignment="1">
      <alignment horizontal="left" vertical="top" wrapText="1"/>
    </xf>
    <xf numFmtId="9" fontId="27" fillId="3" borderId="5" xfId="0" applyNumberFormat="1" applyFont="1" applyFill="1" applyBorder="1" applyAlignment="1">
      <alignment horizontal="left" vertical="top" wrapText="1"/>
    </xf>
    <xf numFmtId="0" fontId="18" fillId="0" borderId="5" xfId="0" applyFont="1" applyFill="1" applyBorder="1" applyAlignment="1">
      <alignment horizontal="left" vertical="top" wrapText="1"/>
    </xf>
    <xf numFmtId="0" fontId="27" fillId="3" borderId="5" xfId="0" applyFont="1" applyFill="1" applyBorder="1" applyAlignment="1">
      <alignment horizontal="left" vertical="top"/>
    </xf>
    <xf numFmtId="0" fontId="17" fillId="7" borderId="5" xfId="0" applyFont="1" applyFill="1" applyBorder="1" applyAlignment="1">
      <alignment horizontal="center" vertical="center" wrapText="1"/>
    </xf>
    <xf numFmtId="0" fontId="4" fillId="0" borderId="6" xfId="0" applyFont="1" applyBorder="1" applyAlignment="1">
      <alignment vertical="top" wrapText="1"/>
    </xf>
    <xf numFmtId="0" fontId="18" fillId="0" borderId="5" xfId="0" applyFont="1" applyBorder="1" applyAlignment="1">
      <alignment horizontal="left" vertical="top" wrapText="1"/>
    </xf>
    <xf numFmtId="0" fontId="18" fillId="3" borderId="5" xfId="0" applyFont="1" applyFill="1" applyBorder="1" applyAlignment="1">
      <alignment horizontal="left" vertical="top" wrapText="1"/>
    </xf>
    <xf numFmtId="0" fontId="19" fillId="3" borderId="5" xfId="0" applyFont="1" applyFill="1" applyBorder="1" applyAlignment="1">
      <alignment horizontal="left" vertical="top" wrapText="1"/>
    </xf>
    <xf numFmtId="0" fontId="27" fillId="3" borderId="5" xfId="0" applyFont="1" applyFill="1" applyBorder="1" applyAlignment="1">
      <alignment horizontal="left" vertical="top" wrapText="1"/>
    </xf>
    <xf numFmtId="0" fontId="4" fillId="0" borderId="5" xfId="0" applyFont="1" applyBorder="1" applyAlignment="1">
      <alignment horizontal="left" vertical="top" wrapText="1"/>
    </xf>
    <xf numFmtId="0" fontId="4" fillId="0" borderId="11" xfId="0" applyFont="1" applyBorder="1" applyAlignment="1">
      <alignment horizontal="left" vertical="top" wrapText="1"/>
    </xf>
    <xf numFmtId="0" fontId="18" fillId="0" borderId="5" xfId="0" applyFont="1" applyFill="1" applyBorder="1" applyAlignment="1">
      <alignment horizontal="left" vertical="top" wrapText="1"/>
    </xf>
    <xf numFmtId="0" fontId="18" fillId="0" borderId="5" xfId="0" applyFont="1" applyBorder="1" applyAlignment="1">
      <alignment horizontal="left" vertical="top"/>
    </xf>
    <xf numFmtId="0" fontId="18" fillId="0" borderId="5" xfId="0" applyFont="1" applyBorder="1" applyAlignment="1">
      <alignment horizontal="left" vertical="top" wrapText="1"/>
    </xf>
    <xf numFmtId="0" fontId="4" fillId="0" borderId="5" xfId="0" applyFont="1" applyBorder="1" applyAlignment="1">
      <alignment horizontal="left" vertical="top" wrapText="1"/>
    </xf>
    <xf numFmtId="0" fontId="18" fillId="0" borderId="5" xfId="0" applyFont="1" applyBorder="1" applyAlignment="1">
      <alignment horizontal="left" vertical="top" wrapText="1"/>
    </xf>
    <xf numFmtId="0" fontId="37" fillId="3" borderId="5" xfId="0" applyFont="1" applyFill="1" applyBorder="1" applyAlignment="1">
      <alignment horizontal="left" vertical="top" wrapText="1"/>
    </xf>
    <xf numFmtId="0" fontId="18" fillId="0" borderId="5" xfId="0" applyFont="1" applyBorder="1" applyAlignment="1">
      <alignment horizontal="left" vertical="top" wrapText="1"/>
    </xf>
    <xf numFmtId="0" fontId="18" fillId="3" borderId="5" xfId="0" applyFont="1" applyFill="1" applyBorder="1" applyAlignment="1">
      <alignment horizontal="left" vertical="top" wrapText="1"/>
    </xf>
    <xf numFmtId="0" fontId="18" fillId="0" borderId="5" xfId="0" applyFont="1" applyBorder="1" applyAlignment="1">
      <alignment horizontal="left" vertical="top" wrapText="1"/>
    </xf>
    <xf numFmtId="0" fontId="18" fillId="0" borderId="5" xfId="0" applyFont="1" applyFill="1" applyBorder="1" applyAlignment="1">
      <alignment horizontal="left" vertical="top" wrapText="1"/>
    </xf>
    <xf numFmtId="0" fontId="18" fillId="3" borderId="5" xfId="0" applyFont="1" applyFill="1" applyBorder="1" applyAlignment="1">
      <alignment horizontal="left" vertical="top" wrapText="1"/>
    </xf>
    <xf numFmtId="0" fontId="27" fillId="3" borderId="5" xfId="0" applyFont="1" applyFill="1" applyBorder="1" applyAlignment="1">
      <alignment horizontal="left" vertical="top" wrapText="1"/>
    </xf>
    <xf numFmtId="10" fontId="27" fillId="3" borderId="5" xfId="0" applyNumberFormat="1" applyFont="1" applyFill="1" applyBorder="1" applyAlignment="1">
      <alignment horizontal="left" vertical="top" wrapText="1"/>
    </xf>
    <xf numFmtId="0" fontId="18" fillId="0" borderId="5" xfId="0" applyFont="1" applyBorder="1" applyAlignment="1">
      <alignment horizontal="left" vertical="top" wrapText="1"/>
    </xf>
    <xf numFmtId="0" fontId="8" fillId="8" borderId="5"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8" fillId="8" borderId="14"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8" fillId="8" borderId="5" xfId="0" applyFont="1" applyFill="1" applyBorder="1" applyAlignment="1">
      <alignment horizontal="center" wrapText="1"/>
    </xf>
    <xf numFmtId="0" fontId="31" fillId="0" borderId="0" xfId="0" applyFont="1" applyAlignment="1">
      <alignment horizontal="center"/>
    </xf>
    <xf numFmtId="0" fontId="14" fillId="0" borderId="0" xfId="0" applyFont="1" applyAlignment="1">
      <alignment horizontal="center" vertical="center" wrapText="1"/>
    </xf>
    <xf numFmtId="0" fontId="20" fillId="3" borderId="5" xfId="0" applyFont="1" applyFill="1" applyBorder="1" applyAlignment="1">
      <alignment horizontal="left" vertical="top" wrapText="1"/>
    </xf>
    <xf numFmtId="0" fontId="21" fillId="3" borderId="5" xfId="0" applyFont="1" applyFill="1" applyBorder="1" applyAlignment="1">
      <alignment horizontal="left" vertical="top" wrapText="1"/>
    </xf>
    <xf numFmtId="0" fontId="13" fillId="4" borderId="5" xfId="0" applyFont="1" applyFill="1" applyBorder="1" applyAlignment="1">
      <alignment horizontal="center" vertical="center" wrapText="1"/>
    </xf>
    <xf numFmtId="0" fontId="21" fillId="0" borderId="5" xfId="0" applyFont="1" applyBorder="1" applyAlignment="1">
      <alignment horizontal="left" vertical="top" wrapText="1"/>
    </xf>
    <xf numFmtId="0" fontId="21" fillId="0" borderId="5" xfId="0" applyFont="1" applyBorder="1" applyAlignment="1">
      <alignment horizontal="left" vertical="center" wrapText="1"/>
    </xf>
    <xf numFmtId="0" fontId="23" fillId="5" borderId="5" xfId="0" applyFont="1" applyFill="1"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29" fillId="5" borderId="5" xfId="0" applyFont="1" applyFill="1" applyBorder="1" applyAlignment="1" applyProtection="1">
      <alignment horizontal="center" vertical="center" wrapText="1"/>
      <protection locked="0"/>
    </xf>
    <xf numFmtId="0" fontId="21" fillId="0" borderId="5" xfId="0" applyFont="1" applyBorder="1" applyAlignment="1">
      <alignment horizontal="left" vertical="top"/>
    </xf>
    <xf numFmtId="0" fontId="20" fillId="3" borderId="5" xfId="0" applyFont="1" applyFill="1" applyBorder="1" applyAlignment="1" applyProtection="1">
      <alignment horizontal="left" vertical="top" wrapText="1"/>
      <protection locked="0"/>
    </xf>
    <xf numFmtId="0" fontId="30" fillId="0" borderId="5" xfId="0" applyFont="1" applyBorder="1" applyAlignment="1" applyProtection="1">
      <alignment horizontal="center" vertical="center" wrapText="1"/>
      <protection locked="0"/>
    </xf>
    <xf numFmtId="0" fontId="54" fillId="0" borderId="15" xfId="0" applyFont="1" applyBorder="1" applyAlignment="1">
      <alignment horizontal="center" vertical="center" wrapText="1"/>
    </xf>
    <xf numFmtId="0" fontId="54" fillId="0" borderId="16" xfId="0" applyFont="1" applyBorder="1" applyAlignment="1">
      <alignment horizontal="center" vertical="center" wrapText="1"/>
    </xf>
    <xf numFmtId="0" fontId="54" fillId="0" borderId="8" xfId="0" applyFont="1" applyBorder="1" applyAlignment="1">
      <alignment horizontal="center" vertical="center" wrapText="1"/>
    </xf>
    <xf numFmtId="0" fontId="54" fillId="0" borderId="2" xfId="0" applyFont="1" applyBorder="1" applyAlignment="1">
      <alignment horizontal="center" vertical="center" wrapText="1"/>
    </xf>
    <xf numFmtId="0" fontId="54" fillId="0" borderId="0" xfId="0" applyFont="1" applyBorder="1" applyAlignment="1">
      <alignment horizontal="center" vertical="center" wrapText="1"/>
    </xf>
    <xf numFmtId="0" fontId="54" fillId="0" borderId="1" xfId="0" applyFont="1" applyBorder="1" applyAlignment="1">
      <alignment horizontal="center" vertical="center" wrapText="1"/>
    </xf>
    <xf numFmtId="0" fontId="1" fillId="0" borderId="0" xfId="0" applyFont="1" applyBorder="1" applyAlignment="1">
      <alignment horizontal="center" wrapText="1"/>
    </xf>
    <xf numFmtId="0" fontId="3" fillId="0" borderId="17" xfId="0" applyFont="1" applyBorder="1" applyAlignment="1">
      <alignment horizontal="center" wrapText="1"/>
    </xf>
    <xf numFmtId="0" fontId="44" fillId="0" borderId="0" xfId="0" applyFont="1" applyAlignment="1">
      <alignment horizontal="center" vertical="center" wrapText="1"/>
    </xf>
    <xf numFmtId="0" fontId="41" fillId="0" borderId="0" xfId="0" applyFont="1" applyAlignment="1">
      <alignment horizontal="center"/>
    </xf>
    <xf numFmtId="0" fontId="52" fillId="0" borderId="0" xfId="0" applyFont="1" applyAlignment="1">
      <alignment horizontal="center"/>
    </xf>
    <xf numFmtId="0" fontId="46" fillId="0" borderId="0" xfId="0" applyFont="1" applyAlignment="1">
      <alignment vertical="top" wrapText="1"/>
    </xf>
    <xf numFmtId="0" fontId="55" fillId="3" borderId="6" xfId="0" applyFont="1" applyFill="1" applyBorder="1" applyAlignment="1">
      <alignment horizontal="center" vertical="center"/>
    </xf>
    <xf numFmtId="0" fontId="55" fillId="3" borderId="9" xfId="0" applyFont="1" applyFill="1" applyBorder="1" applyAlignment="1">
      <alignment horizontal="center" vertical="center"/>
    </xf>
    <xf numFmtId="0" fontId="55" fillId="3" borderId="10" xfId="0" applyFont="1" applyFill="1" applyBorder="1" applyAlignment="1">
      <alignment horizontal="center" vertical="center"/>
    </xf>
    <xf numFmtId="0" fontId="46" fillId="0" borderId="0" xfId="0" applyFont="1" applyAlignment="1">
      <alignment horizontal="left" vertical="top" wrapText="1"/>
    </xf>
    <xf numFmtId="0" fontId="43" fillId="0" borderId="0" xfId="0" applyFont="1" applyAlignment="1">
      <alignment horizontal="center"/>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1" xfId="0" applyFont="1" applyBorder="1" applyAlignment="1">
      <alignment horizontal="center" vertical="center" wrapText="1"/>
    </xf>
    <xf numFmtId="0" fontId="53" fillId="0" borderId="0" xfId="0" applyFont="1" applyAlignment="1">
      <alignment horizontal="center"/>
    </xf>
    <xf numFmtId="0" fontId="18" fillId="3" borderId="5" xfId="0" applyFont="1" applyFill="1" applyBorder="1" applyAlignment="1">
      <alignment horizontal="left" vertical="top" wrapText="1"/>
    </xf>
    <xf numFmtId="170" fontId="18" fillId="3" borderId="5" xfId="1" applyNumberFormat="1" applyFont="1" applyFill="1" applyBorder="1" applyAlignment="1">
      <alignment horizontal="left" vertical="top" wrapText="1"/>
    </xf>
    <xf numFmtId="0" fontId="18" fillId="0" borderId="5" xfId="0" applyFont="1" applyBorder="1" applyAlignment="1">
      <alignment horizontal="left" vertical="top" wrapText="1"/>
    </xf>
    <xf numFmtId="170" fontId="18" fillId="0" borderId="6" xfId="1" applyNumberFormat="1" applyFont="1" applyBorder="1" applyAlignment="1">
      <alignment horizontal="left" vertical="top" wrapText="1"/>
    </xf>
    <xf numFmtId="0" fontId="0" fillId="0" borderId="10" xfId="0" applyBorder="1" applyAlignment="1">
      <alignment horizontal="left" vertical="top" wrapText="1"/>
    </xf>
    <xf numFmtId="0" fontId="18" fillId="0" borderId="6" xfId="0" applyFont="1" applyBorder="1" applyAlignment="1">
      <alignment horizontal="left" vertical="top" wrapText="1"/>
    </xf>
    <xf numFmtId="0" fontId="18" fillId="3" borderId="6" xfId="0" applyFont="1" applyFill="1" applyBorder="1" applyAlignment="1">
      <alignment horizontal="left" vertical="top"/>
    </xf>
    <xf numFmtId="0" fontId="18" fillId="3" borderId="10" xfId="0" applyFont="1" applyFill="1" applyBorder="1" applyAlignment="1">
      <alignment horizontal="left" vertical="top"/>
    </xf>
    <xf numFmtId="0" fontId="18" fillId="3" borderId="6" xfId="0" applyFont="1" applyFill="1" applyBorder="1" applyAlignment="1">
      <alignment horizontal="left" vertical="top" wrapText="1"/>
    </xf>
    <xf numFmtId="0" fontId="18" fillId="3" borderId="10" xfId="0" applyFont="1" applyFill="1" applyBorder="1" applyAlignment="1">
      <alignment horizontal="left" vertical="top" wrapText="1"/>
    </xf>
    <xf numFmtId="0" fontId="18" fillId="0" borderId="6" xfId="0" applyFont="1" applyBorder="1" applyAlignment="1">
      <alignment horizontal="left" vertical="top"/>
    </xf>
    <xf numFmtId="0" fontId="18" fillId="0" borderId="10" xfId="0" applyFont="1" applyBorder="1" applyAlignment="1">
      <alignment horizontal="left" vertical="top"/>
    </xf>
    <xf numFmtId="0" fontId="18" fillId="0" borderId="10" xfId="0" applyFont="1" applyBorder="1" applyAlignment="1">
      <alignment horizontal="left" vertical="top" wrapText="1"/>
    </xf>
    <xf numFmtId="170" fontId="18" fillId="0" borderId="5" xfId="1" applyNumberFormat="1" applyFont="1" applyBorder="1" applyAlignment="1">
      <alignment horizontal="left" vertical="top" wrapText="1"/>
    </xf>
    <xf numFmtId="0" fontId="17" fillId="2" borderId="13" xfId="0" applyFont="1" applyFill="1" applyBorder="1" applyAlignment="1">
      <alignment horizontal="center" vertical="top" wrapText="1"/>
    </xf>
    <xf numFmtId="0" fontId="17" fillId="2" borderId="14" xfId="0" applyFont="1" applyFill="1" applyBorder="1" applyAlignment="1">
      <alignment horizontal="center" vertical="top" wrapText="1"/>
    </xf>
    <xf numFmtId="0" fontId="17" fillId="2" borderId="7" xfId="0" applyFont="1" applyFill="1" applyBorder="1" applyAlignment="1">
      <alignment horizontal="center" vertical="top" wrapText="1"/>
    </xf>
    <xf numFmtId="0" fontId="17" fillId="2" borderId="13"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6" fillId="0" borderId="0" xfId="0" applyFont="1" applyAlignment="1">
      <alignment horizontal="left"/>
    </xf>
    <xf numFmtId="0" fontId="17" fillId="2" borderId="5"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2" borderId="5" xfId="0" applyFont="1" applyFill="1" applyBorder="1" applyAlignment="1">
      <alignment horizontal="center" vertical="top" wrapText="1"/>
    </xf>
    <xf numFmtId="0" fontId="53" fillId="0" borderId="0" xfId="0" applyFont="1" applyAlignment="1">
      <alignment horizontal="center" vertical="center"/>
    </xf>
    <xf numFmtId="0" fontId="18" fillId="3" borderId="9" xfId="0" applyFont="1" applyFill="1" applyBorder="1" applyAlignment="1">
      <alignment horizontal="left" vertical="top" wrapText="1"/>
    </xf>
    <xf numFmtId="17" fontId="18" fillId="3" borderId="5" xfId="0" applyNumberFormat="1" applyFont="1" applyFill="1" applyBorder="1" applyAlignment="1">
      <alignment horizontal="left" vertical="top" wrapText="1"/>
    </xf>
    <xf numFmtId="0" fontId="18" fillId="3" borderId="5" xfId="0" applyFont="1" applyFill="1" applyBorder="1" applyAlignment="1">
      <alignment vertical="top" wrapText="1"/>
    </xf>
    <xf numFmtId="0" fontId="17" fillId="2" borderId="6" xfId="0" applyFont="1" applyFill="1" applyBorder="1" applyAlignment="1">
      <alignment horizontal="center" vertical="top" wrapText="1"/>
    </xf>
    <xf numFmtId="0" fontId="19" fillId="3" borderId="5" xfId="0" applyFont="1" applyFill="1" applyBorder="1" applyAlignment="1">
      <alignment horizontal="left" vertical="top" wrapText="1"/>
    </xf>
    <xf numFmtId="0" fontId="0" fillId="3" borderId="5" xfId="0" applyFill="1" applyBorder="1" applyAlignment="1">
      <alignment horizontal="left" vertical="top" wrapText="1"/>
    </xf>
    <xf numFmtId="0" fontId="18" fillId="3" borderId="5" xfId="0" applyFont="1" applyFill="1" applyBorder="1" applyAlignment="1">
      <alignment horizontal="center" vertical="top" wrapText="1"/>
    </xf>
    <xf numFmtId="9" fontId="18" fillId="3" borderId="5" xfId="0" applyNumberFormat="1" applyFont="1" applyFill="1" applyBorder="1" applyAlignment="1">
      <alignment horizontal="left" vertical="top" wrapText="1"/>
    </xf>
    <xf numFmtId="0" fontId="18" fillId="3" borderId="13" xfId="0" applyFont="1" applyFill="1" applyBorder="1" applyAlignment="1">
      <alignment horizontal="left" vertical="top" wrapText="1"/>
    </xf>
    <xf numFmtId="15" fontId="18" fillId="3" borderId="5" xfId="0" applyNumberFormat="1" applyFont="1" applyFill="1" applyBorder="1" applyAlignment="1">
      <alignment horizontal="left" vertical="top" wrapText="1"/>
    </xf>
    <xf numFmtId="0" fontId="27" fillId="3" borderId="5" xfId="0" applyFont="1" applyFill="1" applyBorder="1" applyAlignment="1">
      <alignment horizontal="left" vertical="top" wrapText="1"/>
    </xf>
    <xf numFmtId="0" fontId="17" fillId="2" borderId="9" xfId="0" applyFont="1" applyFill="1" applyBorder="1" applyAlignment="1">
      <alignment horizontal="center" vertical="top" wrapText="1"/>
    </xf>
    <xf numFmtId="0" fontId="4" fillId="0" borderId="11" xfId="0" applyFont="1" applyBorder="1" applyAlignment="1">
      <alignment horizontal="left" vertical="top" wrapText="1"/>
    </xf>
    <xf numFmtId="0" fontId="4" fillId="0" borderId="23" xfId="0" applyFont="1" applyBorder="1" applyAlignment="1">
      <alignment horizontal="left" vertical="top" wrapText="1"/>
    </xf>
    <xf numFmtId="0" fontId="4" fillId="0" borderId="5" xfId="0" applyFont="1" applyBorder="1" applyAlignment="1">
      <alignment horizontal="left" vertical="top" wrapText="1"/>
    </xf>
    <xf numFmtId="0" fontId="4" fillId="0" borderId="22" xfId="0" applyFont="1" applyBorder="1" applyAlignment="1">
      <alignment horizontal="left" vertical="top" wrapText="1"/>
    </xf>
    <xf numFmtId="0" fontId="4" fillId="0" borderId="24" xfId="0" applyFont="1" applyBorder="1" applyAlignment="1">
      <alignment horizontal="left" vertical="top" wrapText="1"/>
    </xf>
    <xf numFmtId="0" fontId="4" fillId="0" borderId="12" xfId="0" applyFont="1" applyBorder="1" applyAlignment="1">
      <alignment horizontal="left" vertical="top" wrapText="1"/>
    </xf>
    <xf numFmtId="0" fontId="4" fillId="0" borderId="21" xfId="0" applyFont="1" applyBorder="1" applyAlignment="1">
      <alignment horizontal="left" vertical="top" wrapText="1"/>
    </xf>
    <xf numFmtId="0" fontId="4" fillId="0" borderId="25" xfId="0" applyFont="1" applyBorder="1" applyAlignment="1">
      <alignment horizontal="left" vertical="top" wrapText="1"/>
    </xf>
    <xf numFmtId="0" fontId="4" fillId="0" borderId="26" xfId="0" applyFont="1" applyBorder="1" applyAlignment="1">
      <alignment horizontal="left" vertical="top" wrapText="1"/>
    </xf>
    <xf numFmtId="15" fontId="4" fillId="0" borderId="12" xfId="0" applyNumberFormat="1" applyFont="1" applyBorder="1" applyAlignment="1">
      <alignment horizontal="left" vertical="top" wrapText="1"/>
    </xf>
    <xf numFmtId="15" fontId="4" fillId="0" borderId="21" xfId="0" applyNumberFormat="1" applyFont="1" applyBorder="1" applyAlignment="1">
      <alignment horizontal="left" vertical="top" wrapText="1"/>
    </xf>
    <xf numFmtId="0" fontId="4" fillId="0" borderId="30" xfId="0" applyFont="1" applyBorder="1" applyAlignment="1">
      <alignment horizontal="left" vertical="top" wrapText="1"/>
    </xf>
    <xf numFmtId="0" fontId="4" fillId="0" borderId="5" xfId="0" applyFont="1" applyBorder="1" applyAlignment="1">
      <alignment horizontal="center" vertical="top" wrapText="1"/>
    </xf>
    <xf numFmtId="15" fontId="4" fillId="0" borderId="11" xfId="0" applyNumberFormat="1" applyFont="1" applyBorder="1" applyAlignment="1">
      <alignment horizontal="left" vertical="top" wrapText="1"/>
    </xf>
    <xf numFmtId="0" fontId="4" fillId="0" borderId="31" xfId="0" applyFont="1" applyBorder="1" applyAlignment="1">
      <alignment horizontal="left" vertical="top" wrapText="1"/>
    </xf>
    <xf numFmtId="0" fontId="4" fillId="0" borderId="8" xfId="0" applyFont="1" applyBorder="1" applyAlignment="1">
      <alignment horizontal="left" vertical="top" wrapText="1"/>
    </xf>
    <xf numFmtId="0" fontId="4" fillId="0" borderId="4" xfId="0" applyFont="1" applyBorder="1" applyAlignment="1">
      <alignment horizontal="left" vertical="top" wrapText="1"/>
    </xf>
    <xf numFmtId="0" fontId="11" fillId="0" borderId="0" xfId="5" applyFont="1" applyAlignment="1">
      <alignment horizontal="left"/>
    </xf>
    <xf numFmtId="0" fontId="6" fillId="15" borderId="5" xfId="5" applyFont="1" applyFill="1" applyBorder="1" applyAlignment="1">
      <alignment horizontal="center" vertical="center" wrapText="1"/>
    </xf>
    <xf numFmtId="0" fontId="6" fillId="15" borderId="5" xfId="5" applyFont="1" applyFill="1" applyBorder="1" applyAlignment="1">
      <alignment horizontal="center" vertical="top" wrapText="1"/>
    </xf>
    <xf numFmtId="0" fontId="27" fillId="3" borderId="6" xfId="0" applyFont="1" applyFill="1" applyBorder="1" applyAlignment="1">
      <alignment horizontal="left" vertical="top" wrapText="1"/>
    </xf>
    <xf numFmtId="0" fontId="27" fillId="3" borderId="10" xfId="0" applyFont="1" applyFill="1" applyBorder="1" applyAlignment="1">
      <alignment horizontal="left" vertical="top" wrapText="1"/>
    </xf>
    <xf numFmtId="15" fontId="27" fillId="3" borderId="5" xfId="0" applyNumberFormat="1" applyFont="1" applyFill="1" applyBorder="1" applyAlignment="1">
      <alignment horizontal="left" vertical="top" wrapText="1"/>
    </xf>
    <xf numFmtId="0" fontId="27" fillId="3" borderId="5" xfId="0" applyFont="1" applyFill="1" applyBorder="1" applyAlignment="1">
      <alignment horizontal="left" vertical="top"/>
    </xf>
    <xf numFmtId="9" fontId="27" fillId="3" borderId="5" xfId="0" applyNumberFormat="1" applyFont="1" applyFill="1" applyBorder="1" applyAlignment="1">
      <alignment horizontal="left" vertical="top" wrapText="1"/>
    </xf>
    <xf numFmtId="49" fontId="18" fillId="0" borderId="6" xfId="0" applyNumberFormat="1" applyFont="1" applyBorder="1" applyAlignment="1">
      <alignment horizontal="left" vertical="top" wrapText="1"/>
    </xf>
    <xf numFmtId="49" fontId="18" fillId="0" borderId="10" xfId="0" applyNumberFormat="1" applyFont="1" applyBorder="1" applyAlignment="1">
      <alignment horizontal="left" vertical="top" wrapText="1"/>
    </xf>
    <xf numFmtId="9" fontId="18" fillId="0" borderId="6" xfId="0" applyNumberFormat="1" applyFont="1" applyBorder="1" applyAlignment="1">
      <alignment horizontal="left" vertical="top" wrapText="1"/>
    </xf>
    <xf numFmtId="9" fontId="18" fillId="0" borderId="10" xfId="0" applyNumberFormat="1" applyFont="1" applyBorder="1" applyAlignment="1">
      <alignment horizontal="left" vertical="top" wrapText="1"/>
    </xf>
    <xf numFmtId="0" fontId="18" fillId="0" borderId="5" xfId="0" applyFont="1" applyBorder="1" applyAlignment="1">
      <alignment horizontal="left" vertical="top"/>
    </xf>
    <xf numFmtId="49" fontId="18" fillId="0" borderId="5" xfId="0" applyNumberFormat="1" applyFont="1" applyBorder="1" applyAlignment="1">
      <alignment horizontal="left" vertical="top" wrapText="1"/>
    </xf>
    <xf numFmtId="0" fontId="18" fillId="0" borderId="5" xfId="0" applyFont="1" applyFill="1" applyBorder="1" applyAlignment="1">
      <alignment horizontal="left" vertical="top" wrapText="1"/>
    </xf>
    <xf numFmtId="49" fontId="18" fillId="0" borderId="5" xfId="0" applyNumberFormat="1" applyFont="1" applyFill="1" applyBorder="1" applyAlignment="1">
      <alignment horizontal="left" vertical="top" wrapText="1"/>
    </xf>
    <xf numFmtId="0" fontId="33" fillId="0" borderId="5" xfId="0" applyFont="1" applyFill="1" applyBorder="1" applyAlignment="1">
      <alignment horizontal="left" vertical="top" wrapText="1"/>
    </xf>
    <xf numFmtId="17" fontId="18" fillId="0" borderId="5" xfId="0" applyNumberFormat="1" applyFont="1" applyFill="1" applyBorder="1" applyAlignment="1">
      <alignment horizontal="left" vertical="top" wrapText="1"/>
    </xf>
    <xf numFmtId="0" fontId="19" fillId="0" borderId="6" xfId="0" applyFont="1" applyBorder="1" applyAlignment="1">
      <alignment horizontal="left" vertical="top" wrapText="1"/>
    </xf>
    <xf numFmtId="0" fontId="19" fillId="0" borderId="19" xfId="0" applyFont="1" applyBorder="1" applyAlignment="1">
      <alignment horizontal="left" vertical="top" wrapText="1"/>
    </xf>
    <xf numFmtId="0" fontId="19" fillId="0" borderId="6" xfId="0" applyFont="1" applyBorder="1" applyAlignment="1">
      <alignment horizontal="center" vertical="top" wrapText="1"/>
    </xf>
    <xf numFmtId="0" fontId="19" fillId="0" borderId="10" xfId="0" applyFont="1" applyBorder="1" applyAlignment="1">
      <alignment horizontal="center" vertical="top" wrapText="1"/>
    </xf>
    <xf numFmtId="0" fontId="19" fillId="0" borderId="5" xfId="0" applyFont="1" applyBorder="1" applyAlignment="1">
      <alignment horizontal="left" vertical="top" wrapText="1"/>
    </xf>
    <xf numFmtId="0" fontId="18" fillId="0" borderId="9" xfId="0" applyFont="1" applyBorder="1" applyAlignment="1">
      <alignment horizontal="left" vertical="top" wrapText="1"/>
    </xf>
    <xf numFmtId="0" fontId="19" fillId="0" borderId="20" xfId="0" applyFont="1"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18" fillId="0" borderId="6" xfId="0" applyFont="1" applyFill="1" applyBorder="1" applyAlignment="1">
      <alignment horizontal="left" vertical="top" wrapText="1"/>
    </xf>
    <xf numFmtId="0" fontId="18" fillId="0" borderId="9" xfId="0" applyFont="1" applyFill="1" applyBorder="1" applyAlignment="1">
      <alignment horizontal="left" vertical="top" wrapText="1"/>
    </xf>
    <xf numFmtId="0" fontId="18" fillId="0" borderId="6" xfId="0" applyFont="1" applyFill="1" applyBorder="1" applyAlignment="1">
      <alignment horizontal="left" vertical="top"/>
    </xf>
    <xf numFmtId="0" fontId="18" fillId="0" borderId="10" xfId="0" applyFont="1" applyFill="1" applyBorder="1" applyAlignment="1">
      <alignment horizontal="left" vertical="top"/>
    </xf>
    <xf numFmtId="0" fontId="18" fillId="0" borderId="10" xfId="0" applyFont="1" applyFill="1" applyBorder="1" applyAlignment="1">
      <alignment horizontal="left" vertical="top" wrapText="1"/>
    </xf>
    <xf numFmtId="0" fontId="18" fillId="6" borderId="6" xfId="0" applyFont="1" applyFill="1" applyBorder="1" applyAlignment="1">
      <alignment horizontal="left" vertical="top" wrapText="1"/>
    </xf>
    <xf numFmtId="0" fontId="18" fillId="6" borderId="10" xfId="0" applyFont="1" applyFill="1" applyBorder="1" applyAlignment="1">
      <alignment horizontal="left" vertical="top" wrapText="1"/>
    </xf>
    <xf numFmtId="0" fontId="32" fillId="0" borderId="5" xfId="0" applyFont="1" applyBorder="1" applyAlignment="1">
      <alignment horizontal="left" vertical="top" wrapText="1"/>
    </xf>
    <xf numFmtId="0" fontId="17" fillId="2" borderId="10" xfId="0" applyFont="1" applyFill="1" applyBorder="1" applyAlignment="1">
      <alignment horizontal="center" vertical="top" wrapText="1"/>
    </xf>
    <xf numFmtId="0" fontId="18" fillId="0" borderId="5" xfId="0" applyFont="1" applyFill="1" applyBorder="1" applyAlignment="1">
      <alignment horizontal="center" vertical="top" wrapText="1"/>
    </xf>
    <xf numFmtId="0" fontId="34" fillId="2" borderId="6" xfId="0" applyFont="1" applyFill="1" applyBorder="1" applyAlignment="1">
      <alignment horizontal="center" vertical="center" wrapText="1"/>
    </xf>
    <xf numFmtId="0" fontId="34" fillId="2" borderId="9" xfId="0" applyFont="1" applyFill="1" applyBorder="1" applyAlignment="1">
      <alignment horizontal="center" vertical="center" wrapText="1"/>
    </xf>
    <xf numFmtId="0" fontId="34" fillId="2" borderId="10" xfId="0" applyFont="1" applyFill="1" applyBorder="1" applyAlignment="1">
      <alignment horizontal="center" vertical="center" wrapText="1"/>
    </xf>
    <xf numFmtId="0" fontId="34" fillId="2" borderId="13" xfId="0" applyFont="1" applyFill="1" applyBorder="1" applyAlignment="1">
      <alignment horizontal="center" vertical="top" wrapText="1"/>
    </xf>
    <xf numFmtId="0" fontId="34" fillId="2" borderId="14" xfId="0" applyFont="1" applyFill="1" applyBorder="1" applyAlignment="1">
      <alignment horizontal="center" vertical="top" wrapText="1"/>
    </xf>
    <xf numFmtId="0" fontId="34" fillId="2" borderId="7" xfId="0" applyFont="1" applyFill="1" applyBorder="1" applyAlignment="1">
      <alignment horizontal="center" vertical="top" wrapText="1"/>
    </xf>
    <xf numFmtId="0" fontId="34" fillId="2" borderId="6" xfId="0" applyFont="1" applyFill="1" applyBorder="1" applyAlignment="1">
      <alignment horizontal="center" vertical="top" wrapText="1"/>
    </xf>
    <xf numFmtId="0" fontId="34" fillId="2" borderId="10" xfId="0" applyFont="1" applyFill="1" applyBorder="1" applyAlignment="1">
      <alignment horizontal="center" vertical="top" wrapText="1"/>
    </xf>
    <xf numFmtId="49" fontId="18" fillId="3" borderId="5" xfId="0" applyNumberFormat="1" applyFont="1" applyFill="1" applyBorder="1" applyAlignment="1">
      <alignment horizontal="left" vertical="top" wrapText="1"/>
    </xf>
    <xf numFmtId="0" fontId="18" fillId="3" borderId="5" xfId="0" quotePrefix="1" applyFont="1" applyFill="1" applyBorder="1" applyAlignment="1">
      <alignment horizontal="left" vertical="top" wrapText="1"/>
    </xf>
    <xf numFmtId="49" fontId="18" fillId="3" borderId="6" xfId="0" applyNumberFormat="1" applyFont="1" applyFill="1" applyBorder="1" applyAlignment="1">
      <alignment horizontal="left" vertical="top" wrapText="1"/>
    </xf>
    <xf numFmtId="49" fontId="18" fillId="3" borderId="9" xfId="0" applyNumberFormat="1" applyFont="1" applyFill="1" applyBorder="1" applyAlignment="1">
      <alignment horizontal="left" vertical="top" wrapText="1"/>
    </xf>
    <xf numFmtId="0" fontId="0" fillId="3" borderId="9" xfId="0" applyFont="1" applyFill="1" applyBorder="1" applyAlignment="1">
      <alignment horizontal="left" vertical="top" wrapText="1"/>
    </xf>
    <xf numFmtId="0" fontId="0" fillId="3" borderId="10" xfId="0" applyFont="1" applyFill="1" applyBorder="1" applyAlignment="1">
      <alignment horizontal="left" vertical="top" wrapText="1"/>
    </xf>
    <xf numFmtId="0" fontId="18" fillId="3" borderId="5" xfId="0" applyNumberFormat="1" applyFont="1" applyFill="1" applyBorder="1" applyAlignment="1">
      <alignment horizontal="left" vertical="top" wrapText="1"/>
    </xf>
    <xf numFmtId="3" fontId="18" fillId="3" borderId="5" xfId="0" applyNumberFormat="1" applyFont="1" applyFill="1" applyBorder="1" applyAlignment="1">
      <alignment horizontal="left" vertical="top" wrapText="1"/>
    </xf>
    <xf numFmtId="0" fontId="18" fillId="3" borderId="5" xfId="0" applyFont="1" applyFill="1" applyBorder="1" applyAlignment="1">
      <alignment horizontal="left" vertical="top"/>
    </xf>
    <xf numFmtId="0" fontId="0" fillId="3" borderId="5" xfId="0" applyFont="1" applyFill="1" applyBorder="1" applyAlignment="1">
      <alignment horizontal="left" vertical="top" wrapText="1"/>
    </xf>
    <xf numFmtId="0" fontId="18" fillId="3" borderId="6" xfId="0" applyNumberFormat="1" applyFont="1" applyFill="1" applyBorder="1" applyAlignment="1">
      <alignment horizontal="left" vertical="top" wrapText="1"/>
    </xf>
    <xf numFmtId="0" fontId="16" fillId="0" borderId="0" xfId="0" applyFont="1" applyAlignment="1">
      <alignment horizontal="left" vertical="top"/>
    </xf>
    <xf numFmtId="0" fontId="42" fillId="0" borderId="0" xfId="0" applyFont="1" applyAlignment="1">
      <alignment horizontal="center"/>
    </xf>
    <xf numFmtId="0" fontId="37" fillId="3" borderId="5" xfId="0" applyFont="1" applyFill="1" applyBorder="1" applyAlignment="1">
      <alignment horizontal="left" vertical="top" wrapText="1"/>
    </xf>
    <xf numFmtId="15" fontId="37" fillId="3" borderId="5" xfId="0" applyNumberFormat="1" applyFont="1" applyFill="1" applyBorder="1" applyAlignment="1">
      <alignment horizontal="left" vertical="top" wrapText="1"/>
    </xf>
    <xf numFmtId="0" fontId="37" fillId="3" borderId="6" xfId="0" applyFont="1" applyFill="1" applyBorder="1" applyAlignment="1">
      <alignment horizontal="left" vertical="top" wrapText="1"/>
    </xf>
    <xf numFmtId="0" fontId="37" fillId="3" borderId="9" xfId="0" applyFont="1" applyFill="1" applyBorder="1" applyAlignment="1">
      <alignment horizontal="left" vertical="top" wrapText="1"/>
    </xf>
    <xf numFmtId="0" fontId="6" fillId="15" borderId="12" xfId="0" applyFont="1" applyFill="1" applyBorder="1" applyAlignment="1">
      <alignment horizontal="left" vertical="center" wrapText="1"/>
    </xf>
    <xf numFmtId="0" fontId="6" fillId="15" borderId="18" xfId="0" applyFont="1" applyFill="1" applyBorder="1" applyAlignment="1">
      <alignment horizontal="left" vertical="center" wrapText="1"/>
    </xf>
    <xf numFmtId="0" fontId="6" fillId="15" borderId="11" xfId="0" applyFont="1" applyFill="1" applyBorder="1" applyAlignment="1">
      <alignment horizontal="center" vertical="top" wrapText="1"/>
    </xf>
    <xf numFmtId="0" fontId="6" fillId="15" borderId="12" xfId="0" applyFont="1" applyFill="1" applyBorder="1" applyAlignment="1">
      <alignment horizontal="center" vertical="top" wrapText="1"/>
    </xf>
    <xf numFmtId="0" fontId="6" fillId="15" borderId="11" xfId="0" applyFont="1" applyFill="1" applyBorder="1" applyAlignment="1">
      <alignment horizontal="center" vertical="center" wrapText="1"/>
    </xf>
    <xf numFmtId="0" fontId="6" fillId="15" borderId="12" xfId="0" applyFont="1" applyFill="1" applyBorder="1" applyAlignment="1">
      <alignment horizontal="center" vertical="center" wrapText="1"/>
    </xf>
    <xf numFmtId="0" fontId="6" fillId="15" borderId="18" xfId="0" applyFont="1" applyFill="1" applyBorder="1" applyAlignment="1">
      <alignment horizontal="center" vertical="center" wrapText="1"/>
    </xf>
    <xf numFmtId="0" fontId="6" fillId="15" borderId="21" xfId="0" applyFont="1" applyFill="1" applyBorder="1" applyAlignment="1">
      <alignment horizontal="center" vertical="center" wrapText="1"/>
    </xf>
    <xf numFmtId="0" fontId="52" fillId="0" borderId="0" xfId="0" applyFont="1" applyAlignment="1">
      <alignment horizontal="center" wrapText="1"/>
    </xf>
    <xf numFmtId="0" fontId="26" fillId="3" borderId="5" xfId="0" applyFont="1" applyFill="1" applyBorder="1" applyAlignment="1">
      <alignment horizontal="left" vertical="top" wrapText="1"/>
    </xf>
    <xf numFmtId="0" fontId="17" fillId="7" borderId="5" xfId="0" applyFont="1" applyFill="1" applyBorder="1" applyAlignment="1">
      <alignment horizontal="center" vertical="center" wrapText="1"/>
    </xf>
    <xf numFmtId="0" fontId="16" fillId="0" borderId="0" xfId="0" applyFont="1" applyFill="1" applyAlignment="1">
      <alignment horizontal="left" vertical="top"/>
    </xf>
    <xf numFmtId="0" fontId="27" fillId="3" borderId="5" xfId="0" applyNumberFormat="1" applyFont="1" applyFill="1" applyBorder="1" applyAlignment="1">
      <alignment horizontal="left" vertical="top" wrapText="1"/>
    </xf>
    <xf numFmtId="166" fontId="27" fillId="3" borderId="5" xfId="3" applyNumberFormat="1" applyFont="1" applyFill="1" applyBorder="1" applyAlignment="1">
      <alignment horizontal="left" vertical="top" wrapText="1"/>
    </xf>
    <xf numFmtId="3" fontId="27" fillId="3" borderId="5" xfId="0" applyNumberFormat="1" applyFont="1" applyFill="1" applyBorder="1" applyAlignment="1">
      <alignment horizontal="left" vertical="top" wrapText="1"/>
    </xf>
    <xf numFmtId="168" fontId="27" fillId="3" borderId="5" xfId="0" applyNumberFormat="1" applyFont="1" applyFill="1" applyBorder="1" applyAlignment="1">
      <alignment horizontal="left" vertical="top" wrapText="1"/>
    </xf>
  </cellXfs>
  <cellStyles count="8">
    <cellStyle name="Comma" xfId="1" builtinId="3"/>
    <cellStyle name="Comma 2" xfId="2"/>
    <cellStyle name="Currency" xfId="3" builtinId="4"/>
    <cellStyle name="Normal" xfId="0" builtinId="0"/>
    <cellStyle name="Normal 2" xfId="4"/>
    <cellStyle name="Normal 3" xfId="5"/>
    <cellStyle name="Percent" xfId="6" builtinId="5"/>
    <cellStyle name="Style 1" xfId="7"/>
  </cellStyles>
  <dxfs count="2270">
    <dxf>
      <fill>
        <patternFill>
          <bgColor theme="7" tint="0.59996337778862885"/>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
      <fill>
        <patternFill>
          <bgColor theme="7" tint="0.59996337778862885"/>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7030A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7.xml"/><Relationship Id="rId89" Type="http://schemas.openxmlformats.org/officeDocument/2006/relationships/externalLink" Target="externalLinks/externalLink12.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externalLink" Target="externalLinks/externalLink2.xml"/><Relationship Id="rId87" Type="http://schemas.openxmlformats.org/officeDocument/2006/relationships/externalLink" Target="externalLinks/externalLink10.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5.xml"/><Relationship Id="rId90" Type="http://schemas.openxmlformats.org/officeDocument/2006/relationships/externalLink" Target="externalLinks/externalLink1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3.xml"/><Relationship Id="rId85" Type="http://schemas.openxmlformats.org/officeDocument/2006/relationships/externalLink" Target="externalLinks/externalLink8.xml"/><Relationship Id="rId9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6.xml"/><Relationship Id="rId88" Type="http://schemas.openxmlformats.org/officeDocument/2006/relationships/externalLink" Target="externalLinks/externalLink11.xml"/><Relationship Id="rId9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1.xml"/><Relationship Id="rId81" Type="http://schemas.openxmlformats.org/officeDocument/2006/relationships/externalLink" Target="externalLinks/externalLink4.xml"/><Relationship Id="rId86" Type="http://schemas.openxmlformats.org/officeDocument/2006/relationships/externalLink" Target="externalLinks/externalLink9.xml"/><Relationship Id="rId9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a:latin typeface="Arial Narrow" pitchFamily="34" charset="0"/>
              </a:rPr>
              <a:t>ORGANISATIONAL OVERVIEW </a:t>
            </a:r>
          </a:p>
          <a:p>
            <a:pPr>
              <a:defRPr sz="1400">
                <a:latin typeface="Arial Narrow" pitchFamily="34" charset="0"/>
              </a:defRPr>
            </a:pPr>
            <a:r>
              <a:rPr lang="en-US" sz="1400">
                <a:latin typeface="Arial Narrow" pitchFamily="34" charset="0"/>
              </a:rPr>
              <a:t>SDBIP 2012/2013 QUARTER 4 (APRIL - JUNE 2013) &amp; ANNUAL SDBIP 2012/2013 PROGRESS REPORT </a:t>
            </a:r>
          </a:p>
        </c:rich>
      </c:tx>
      <c:overlay val="0"/>
    </c:title>
    <c:autoTitleDeleted val="0"/>
    <c:plotArea>
      <c:layout>
        <c:manualLayout>
          <c:layoutTarget val="inner"/>
          <c:xMode val="edge"/>
          <c:yMode val="edge"/>
          <c:x val="9.2587991718426507E-2"/>
          <c:y val="0.13021634615384617"/>
          <c:w val="0.90741200828157353"/>
          <c:h val="0.43489182692307699"/>
        </c:manualLayout>
      </c:layout>
      <c:barChart>
        <c:barDir val="col"/>
        <c:grouping val="clustered"/>
        <c:varyColors val="0"/>
        <c:ser>
          <c:idx val="0"/>
          <c:order val="0"/>
          <c:tx>
            <c:strRef>
              <c:f>Sheet5!$B$4</c:f>
              <c:strCache>
                <c:ptCount val="1"/>
                <c:pt idx="0">
                  <c:v>1 NIL ACHIEVED</c:v>
                </c:pt>
              </c:strCache>
            </c:strRef>
          </c:tx>
          <c:spPr>
            <a:solidFill>
              <a:srgbClr val="FF0000"/>
            </a:solidFill>
            <a:ln>
              <a:solidFill>
                <a:schemeClr val="tx1"/>
              </a:solidFill>
            </a:ln>
          </c:spPr>
          <c:invertIfNegative val="0"/>
          <c:dLbls>
            <c:dLbl>
              <c:idx val="0"/>
              <c:spPr/>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dLblPos val="outEnd"/>
              <c:showLegendKey val="0"/>
              <c:showVal val="1"/>
              <c:showCatName val="0"/>
              <c:showSerName val="0"/>
              <c:showPercent val="0"/>
              <c:showBubbleSize val="0"/>
            </c:dLbl>
            <c:dLbl>
              <c:idx val="1"/>
              <c:layout>
                <c:manualLayout>
                  <c:x val="-3.3945392621968049E-3"/>
                  <c:y val="6.7841880341880352E-3"/>
                </c:manualLayout>
              </c:layout>
              <c:dLblPos val="outEnd"/>
              <c:showLegendKey val="0"/>
              <c:showVal val="1"/>
              <c:showCatName val="0"/>
              <c:showSerName val="0"/>
              <c:showPercent val="0"/>
              <c:showBubbleSize val="0"/>
            </c:dLbl>
            <c:dLbl>
              <c:idx val="2"/>
              <c:layout>
                <c:manualLayout>
                  <c:x val="-5.3032527131904709E-4"/>
                  <c:y val="0"/>
                </c:manualLayout>
              </c:layout>
              <c:dLblPos val="outEnd"/>
              <c:showLegendKey val="0"/>
              <c:showVal val="1"/>
              <c:showCatName val="0"/>
              <c:showSerName val="0"/>
              <c:showPercent val="0"/>
              <c:showBubbleSize val="0"/>
            </c:dLbl>
            <c:dLbl>
              <c:idx val="3"/>
              <c:layout>
                <c:manualLayout>
                  <c:x val="-8.2015398439399066E-3"/>
                  <c:y val="0"/>
                </c:manualLayout>
              </c:layout>
              <c:dLblPos val="outEnd"/>
              <c:showLegendKey val="0"/>
              <c:showVal val="1"/>
              <c:showCatName val="0"/>
              <c:showSerName val="0"/>
              <c:showPercent val="0"/>
              <c:showBubbleSize val="0"/>
            </c:dLbl>
            <c:dLbl>
              <c:idx val="4"/>
              <c:layout>
                <c:manualLayout>
                  <c:x val="-5.3020636430753994E-4"/>
                  <c:y val="0"/>
                </c:manualLayout>
              </c:layout>
              <c:dLblPos val="outEnd"/>
              <c:showLegendKey val="0"/>
              <c:showVal val="1"/>
              <c:showCatName val="0"/>
              <c:showSerName val="0"/>
              <c:showPercent val="0"/>
              <c:showBubbleSize val="0"/>
            </c:dLbl>
            <c:dLbl>
              <c:idx val="5"/>
              <c:layout>
                <c:manualLayout>
                  <c:x val="-2.1463904647040601E-3"/>
                  <c:y val="0"/>
                </c:manualLayout>
              </c:layout>
              <c:dLblPos val="outEnd"/>
              <c:showLegendKey val="0"/>
              <c:showVal val="1"/>
              <c:showCatName val="0"/>
              <c:showSerName val="0"/>
              <c:showPercent val="0"/>
              <c:showBubbleSize val="0"/>
            </c:dLbl>
            <c:txPr>
              <a:bodyPr/>
              <a:lstStyle/>
              <a:p>
                <a:pPr>
                  <a:defRPr sz="800">
                    <a:latin typeface="Arial Narrow" pitchFamily="34" charset="0"/>
                  </a:defRPr>
                </a:pPr>
                <a:endParaRPr lang="en-US"/>
              </a:p>
            </c:txPr>
            <c:dLblPos val="outEnd"/>
            <c:showLegendKey val="0"/>
            <c:showVal val="1"/>
            <c:showCatName val="0"/>
            <c:showSerName val="0"/>
            <c:showPercent val="0"/>
            <c:showBubbleSize val="0"/>
            <c:showLeaderLines val="0"/>
          </c:dLbls>
          <c:cat>
            <c:strRef>
              <c:f>Sheet5!$C$3:$G$3</c:f>
              <c:strCache>
                <c:ptCount val="5"/>
                <c:pt idx="0">
                  <c:v>QUARTER 1</c:v>
                </c:pt>
                <c:pt idx="1">
                  <c:v>QUARTER 2</c:v>
                </c:pt>
                <c:pt idx="2">
                  <c:v>QUARTER 3</c:v>
                </c:pt>
                <c:pt idx="3">
                  <c:v>QUARTER 4</c:v>
                </c:pt>
                <c:pt idx="4">
                  <c:v>ANNUAL</c:v>
                </c:pt>
              </c:strCache>
            </c:strRef>
          </c:cat>
          <c:val>
            <c:numRef>
              <c:f>Sheet5!$C$4:$G$4</c:f>
              <c:numCache>
                <c:formatCode>0.00%</c:formatCode>
                <c:ptCount val="5"/>
                <c:pt idx="0">
                  <c:v>4.02E-2</c:v>
                </c:pt>
                <c:pt idx="1">
                  <c:v>8.3599999999999994E-2</c:v>
                </c:pt>
                <c:pt idx="2">
                  <c:v>3.5799999999999998E-2</c:v>
                </c:pt>
                <c:pt idx="3">
                  <c:v>6.83E-2</c:v>
                </c:pt>
                <c:pt idx="4">
                  <c:v>5.3900000000000003E-2</c:v>
                </c:pt>
              </c:numCache>
            </c:numRef>
          </c:val>
        </c:ser>
        <c:ser>
          <c:idx val="1"/>
          <c:order val="1"/>
          <c:tx>
            <c:strRef>
              <c:f>Sheet5!$B$5</c:f>
              <c:strCache>
                <c:ptCount val="1"/>
                <c:pt idx="0">
                  <c:v>2 TARGET PARTIALLY MET</c:v>
                </c:pt>
              </c:strCache>
            </c:strRef>
          </c:tx>
          <c:spPr>
            <a:solidFill>
              <a:schemeClr val="accent6"/>
            </a:solidFill>
            <a:ln>
              <a:solidFill>
                <a:sysClr val="windowText" lastClr="000000"/>
              </a:solidFill>
            </a:ln>
          </c:spPr>
          <c:invertIfNegative val="0"/>
          <c:dLbls>
            <c:dLbl>
              <c:idx val="0"/>
              <c:layout>
                <c:manualLayout>
                  <c:x val="-8.324661810613922E-3"/>
                  <c:y val="0"/>
                </c:manualLayout>
              </c:layout>
              <c:showLegendKey val="0"/>
              <c:showVal val="1"/>
              <c:showCatName val="0"/>
              <c:showSerName val="0"/>
              <c:showPercent val="0"/>
              <c:showBubbleSize val="0"/>
            </c:dLbl>
            <c:dLbl>
              <c:idx val="1"/>
              <c:layout>
                <c:manualLayout>
                  <c:x val="-8.3246618106139463E-3"/>
                  <c:y val="0"/>
                </c:manualLayout>
              </c:layout>
              <c:showLegendKey val="0"/>
              <c:showVal val="1"/>
              <c:showCatName val="0"/>
              <c:showSerName val="0"/>
              <c:showPercent val="0"/>
              <c:showBubbleSize val="0"/>
            </c:dLbl>
            <c:dLbl>
              <c:idx val="2"/>
              <c:layout>
                <c:manualLayout>
                  <c:x val="-4.1623309053069714E-3"/>
                  <c:y val="0"/>
                </c:manualLayout>
              </c:layout>
              <c:showLegendKey val="0"/>
              <c:showVal val="1"/>
              <c:showCatName val="0"/>
              <c:showSerName val="0"/>
              <c:showPercent val="0"/>
              <c:showBubbleSize val="0"/>
            </c:dLbl>
            <c:dLbl>
              <c:idx val="3"/>
              <c:layout>
                <c:manualLayout>
                  <c:x val="-8.3246618106139463E-3"/>
                  <c:y val="-1.0176282051282114E-2"/>
                </c:manualLayout>
              </c:layout>
              <c:showLegendKey val="0"/>
              <c:showVal val="1"/>
              <c:showCatName val="0"/>
              <c:showSerName val="0"/>
              <c:showPercent val="0"/>
              <c:showBubbleSize val="0"/>
            </c:dLbl>
            <c:dLbl>
              <c:idx val="4"/>
              <c:layout>
                <c:manualLayout>
                  <c:x val="-8.3246618106139463E-3"/>
                  <c:y val="6.2187671916097736E-17"/>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Sheet5!$C$3:$G$3</c:f>
              <c:strCache>
                <c:ptCount val="5"/>
                <c:pt idx="0">
                  <c:v>QUARTER 1</c:v>
                </c:pt>
                <c:pt idx="1">
                  <c:v>QUARTER 2</c:v>
                </c:pt>
                <c:pt idx="2">
                  <c:v>QUARTER 3</c:v>
                </c:pt>
                <c:pt idx="3">
                  <c:v>QUARTER 4</c:v>
                </c:pt>
                <c:pt idx="4">
                  <c:v>ANNUAL</c:v>
                </c:pt>
              </c:strCache>
            </c:strRef>
          </c:cat>
          <c:val>
            <c:numRef>
              <c:f>Sheet5!$C$5:$G$5</c:f>
              <c:numCache>
                <c:formatCode>0.00%</c:formatCode>
                <c:ptCount val="5"/>
                <c:pt idx="0">
                  <c:v>0.25829999999999997</c:v>
                </c:pt>
                <c:pt idx="1">
                  <c:v>0.21729999999999999</c:v>
                </c:pt>
                <c:pt idx="2">
                  <c:v>0.18629999999999999</c:v>
                </c:pt>
                <c:pt idx="3">
                  <c:v>0.12939999999999999</c:v>
                </c:pt>
                <c:pt idx="4">
                  <c:v>0.19420000000000001</c:v>
                </c:pt>
              </c:numCache>
            </c:numRef>
          </c:val>
        </c:ser>
        <c:ser>
          <c:idx val="2"/>
          <c:order val="2"/>
          <c:tx>
            <c:strRef>
              <c:f>Sheet5!$B$6</c:f>
              <c:strCache>
                <c:ptCount val="1"/>
                <c:pt idx="0">
                  <c:v>3 TARGET MET</c:v>
                </c:pt>
              </c:strCache>
            </c:strRef>
          </c:tx>
          <c:spPr>
            <a:solidFill>
              <a:srgbClr val="92D050"/>
            </a:solidFill>
            <a:ln>
              <a:solidFill>
                <a:sysClr val="windowText" lastClr="000000"/>
              </a:solidFill>
            </a:ln>
          </c:spPr>
          <c:invertIfNegative val="0"/>
          <c:dPt>
            <c:idx val="0"/>
            <c:invertIfNegative val="0"/>
            <c:bubble3D val="0"/>
            <c:spPr>
              <a:solidFill>
                <a:srgbClr val="92D050"/>
              </a:solidFill>
              <a:ln>
                <a:solidFill>
                  <a:schemeClr val="tx1"/>
                </a:solidFill>
              </a:ln>
            </c:spPr>
          </c:dPt>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Sheet5!$C$3:$G$3</c:f>
              <c:strCache>
                <c:ptCount val="5"/>
                <c:pt idx="0">
                  <c:v>QUARTER 1</c:v>
                </c:pt>
                <c:pt idx="1">
                  <c:v>QUARTER 2</c:v>
                </c:pt>
                <c:pt idx="2">
                  <c:v>QUARTER 3</c:v>
                </c:pt>
                <c:pt idx="3">
                  <c:v>QUARTER 4</c:v>
                </c:pt>
                <c:pt idx="4">
                  <c:v>ANNUAL</c:v>
                </c:pt>
              </c:strCache>
            </c:strRef>
          </c:cat>
          <c:val>
            <c:numRef>
              <c:f>Sheet5!$C$6:$G$6</c:f>
              <c:numCache>
                <c:formatCode>0.00%</c:formatCode>
                <c:ptCount val="5"/>
                <c:pt idx="0">
                  <c:v>0.47310000000000002</c:v>
                </c:pt>
                <c:pt idx="1">
                  <c:v>0.42799999999999999</c:v>
                </c:pt>
                <c:pt idx="2">
                  <c:v>0.42649999999999999</c:v>
                </c:pt>
                <c:pt idx="3">
                  <c:v>0.47120000000000001</c:v>
                </c:pt>
                <c:pt idx="4">
                  <c:v>0.62939999999999996</c:v>
                </c:pt>
              </c:numCache>
            </c:numRef>
          </c:val>
        </c:ser>
        <c:ser>
          <c:idx val="3"/>
          <c:order val="3"/>
          <c:tx>
            <c:strRef>
              <c:f>Sheet5!$B$7</c:f>
              <c:strCache>
                <c:ptCount val="1"/>
                <c:pt idx="0">
                  <c:v>4 TARGET EXCEEDED</c:v>
                </c:pt>
              </c:strCache>
            </c:strRef>
          </c:tx>
          <c:spPr>
            <a:solidFill>
              <a:srgbClr val="00B0F0"/>
            </a:solidFill>
            <a:ln>
              <a:solidFill>
                <a:sysClr val="windowText" lastClr="000000"/>
              </a:solidFill>
            </a:ln>
          </c:spPr>
          <c:invertIfNegative val="0"/>
          <c:dLbls>
            <c:dLbl>
              <c:idx val="0"/>
              <c:layout>
                <c:manualLayout>
                  <c:x val="4.1623309053069714E-3"/>
                  <c:y val="-6.2187671916097736E-17"/>
                </c:manualLayout>
              </c:layout>
              <c:showLegendKey val="0"/>
              <c:showVal val="1"/>
              <c:showCatName val="0"/>
              <c:showSerName val="0"/>
              <c:showPercent val="0"/>
              <c:showBubbleSize val="0"/>
            </c:dLbl>
            <c:dLbl>
              <c:idx val="1"/>
              <c:layout>
                <c:manualLayout>
                  <c:x val="4.1623309053069203E-3"/>
                  <c:y val="0"/>
                </c:manualLayout>
              </c:layout>
              <c:showLegendKey val="0"/>
              <c:showVal val="1"/>
              <c:showCatName val="0"/>
              <c:showSerName val="0"/>
              <c:showPercent val="0"/>
              <c:showBubbleSize val="0"/>
            </c:dLbl>
            <c:dLbl>
              <c:idx val="3"/>
              <c:layout>
                <c:manualLayout>
                  <c:x val="0"/>
                  <c:y val="-1.6960470085470088E-2"/>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Sheet5!$C$3:$G$3</c:f>
              <c:strCache>
                <c:ptCount val="5"/>
                <c:pt idx="0">
                  <c:v>QUARTER 1</c:v>
                </c:pt>
                <c:pt idx="1">
                  <c:v>QUARTER 2</c:v>
                </c:pt>
                <c:pt idx="2">
                  <c:v>QUARTER 3</c:v>
                </c:pt>
                <c:pt idx="3">
                  <c:v>QUARTER 4</c:v>
                </c:pt>
                <c:pt idx="4">
                  <c:v>ANNUAL</c:v>
                </c:pt>
              </c:strCache>
            </c:strRef>
          </c:cat>
          <c:val>
            <c:numRef>
              <c:f>Sheet5!$C$7:$G$7</c:f>
              <c:numCache>
                <c:formatCode>0.00%</c:formatCode>
                <c:ptCount val="5"/>
                <c:pt idx="0">
                  <c:v>7.3800000000000004E-2</c:v>
                </c:pt>
                <c:pt idx="1">
                  <c:v>9.3600000000000003E-2</c:v>
                </c:pt>
                <c:pt idx="2">
                  <c:v>6.8099999999999994E-2</c:v>
                </c:pt>
                <c:pt idx="3">
                  <c:v>3.5900000000000001E-2</c:v>
                </c:pt>
                <c:pt idx="4">
                  <c:v>8.3599999999999994E-2</c:v>
                </c:pt>
              </c:numCache>
            </c:numRef>
          </c:val>
        </c:ser>
        <c:ser>
          <c:idx val="4"/>
          <c:order val="4"/>
          <c:tx>
            <c:strRef>
              <c:f>Sheet5!$B$8</c:f>
              <c:strCache>
                <c:ptCount val="1"/>
                <c:pt idx="0">
                  <c:v>5 TARGET EXCEEDED BY 100 %</c:v>
                </c:pt>
              </c:strCache>
            </c:strRef>
          </c:tx>
          <c:spPr>
            <a:solidFill>
              <a:schemeClr val="accent4">
                <a:lumMod val="60000"/>
                <a:lumOff val="40000"/>
              </a:schemeClr>
            </a:solidFill>
            <a:ln>
              <a:solidFill>
                <a:sysClr val="windowText" lastClr="000000"/>
              </a:solidFill>
            </a:ln>
          </c:spPr>
          <c:invertIfNegative val="0"/>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Sheet5!$C$3:$G$3</c:f>
              <c:strCache>
                <c:ptCount val="5"/>
                <c:pt idx="0">
                  <c:v>QUARTER 1</c:v>
                </c:pt>
                <c:pt idx="1">
                  <c:v>QUARTER 2</c:v>
                </c:pt>
                <c:pt idx="2">
                  <c:v>QUARTER 3</c:v>
                </c:pt>
                <c:pt idx="3">
                  <c:v>QUARTER 4</c:v>
                </c:pt>
                <c:pt idx="4">
                  <c:v>ANNUAL</c:v>
                </c:pt>
              </c:strCache>
            </c:strRef>
          </c:cat>
          <c:val>
            <c:numRef>
              <c:f>Sheet5!$C$8:$G$8</c:f>
              <c:numCache>
                <c:formatCode>0%</c:formatCode>
                <c:ptCount val="5"/>
                <c:pt idx="0">
                  <c:v>0</c:v>
                </c:pt>
                <c:pt idx="1">
                  <c:v>0</c:v>
                </c:pt>
                <c:pt idx="2" formatCode="0.00%">
                  <c:v>2.5000000000000001E-2</c:v>
                </c:pt>
                <c:pt idx="3" formatCode="0.00%">
                  <c:v>2.87E-2</c:v>
                </c:pt>
                <c:pt idx="4" formatCode="0.00%">
                  <c:v>2.1499999999999998E-2</c:v>
                </c:pt>
              </c:numCache>
            </c:numRef>
          </c:val>
        </c:ser>
        <c:ser>
          <c:idx val="5"/>
          <c:order val="5"/>
          <c:tx>
            <c:strRef>
              <c:f>Sheet5!$B$9</c:f>
              <c:strCache>
                <c:ptCount val="1"/>
                <c:pt idx="0">
                  <c:v>NOT APPLICABLE</c:v>
                </c:pt>
              </c:strCache>
            </c:strRef>
          </c:tx>
          <c:spPr>
            <a:solidFill>
              <a:srgbClr val="FFFF00"/>
            </a:solidFill>
            <a:ln>
              <a:solidFill>
                <a:schemeClr val="tx1"/>
              </a:solidFill>
            </a:ln>
          </c:spPr>
          <c:invertIfNegative val="0"/>
          <c:dLbls>
            <c:dLbl>
              <c:idx val="4"/>
              <c:layout>
                <c:manualLayout>
                  <c:x val="5.5497745404092958E-3"/>
                  <c:y val="0"/>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Sheet5!$C$3:$G$3</c:f>
              <c:strCache>
                <c:ptCount val="5"/>
                <c:pt idx="0">
                  <c:v>QUARTER 1</c:v>
                </c:pt>
                <c:pt idx="1">
                  <c:v>QUARTER 2</c:v>
                </c:pt>
                <c:pt idx="2">
                  <c:v>QUARTER 3</c:v>
                </c:pt>
                <c:pt idx="3">
                  <c:v>QUARTER 4</c:v>
                </c:pt>
                <c:pt idx="4">
                  <c:v>ANNUAL</c:v>
                </c:pt>
              </c:strCache>
            </c:strRef>
          </c:cat>
          <c:val>
            <c:numRef>
              <c:f>Sheet5!$C$9:$G$9</c:f>
              <c:numCache>
                <c:formatCode>0.00%</c:formatCode>
                <c:ptCount val="5"/>
                <c:pt idx="0">
                  <c:v>0.15429999999999999</c:v>
                </c:pt>
                <c:pt idx="1">
                  <c:v>0.1772</c:v>
                </c:pt>
                <c:pt idx="2">
                  <c:v>0.25800000000000001</c:v>
                </c:pt>
                <c:pt idx="3">
                  <c:v>0.2661</c:v>
                </c:pt>
                <c:pt idx="4">
                  <c:v>1.43E-2</c:v>
                </c:pt>
              </c:numCache>
            </c:numRef>
          </c:val>
        </c:ser>
        <c:dLbls>
          <c:showLegendKey val="0"/>
          <c:showVal val="1"/>
          <c:showCatName val="0"/>
          <c:showSerName val="0"/>
          <c:showPercent val="0"/>
          <c:showBubbleSize val="0"/>
        </c:dLbls>
        <c:gapWidth val="150"/>
        <c:overlap val="-25"/>
        <c:axId val="112920832"/>
        <c:axId val="112943104"/>
      </c:barChart>
      <c:catAx>
        <c:axId val="112920832"/>
        <c:scaling>
          <c:orientation val="minMax"/>
        </c:scaling>
        <c:delete val="0"/>
        <c:axPos val="b"/>
        <c:majorTickMark val="none"/>
        <c:minorTickMark val="none"/>
        <c:tickLblPos val="nextTo"/>
        <c:crossAx val="112943104"/>
        <c:crosses val="autoZero"/>
        <c:auto val="1"/>
        <c:lblAlgn val="ctr"/>
        <c:lblOffset val="100"/>
        <c:noMultiLvlLbl val="0"/>
      </c:catAx>
      <c:valAx>
        <c:axId val="112943104"/>
        <c:scaling>
          <c:orientation val="minMax"/>
        </c:scaling>
        <c:delete val="1"/>
        <c:axPos val="l"/>
        <c:numFmt formatCode="0.00%" sourceLinked="1"/>
        <c:majorTickMark val="none"/>
        <c:minorTickMark val="none"/>
        <c:tickLblPos val="none"/>
        <c:crossAx val="112920832"/>
        <c:crosses val="autoZero"/>
        <c:crossBetween val="between"/>
      </c:valAx>
      <c:dTable>
        <c:showHorzBorder val="1"/>
        <c:showVertBorder val="1"/>
        <c:showOutline val="1"/>
        <c:showKeys val="0"/>
      </c:dTable>
    </c:plotArea>
    <c:plotVisOnly val="1"/>
    <c:dispBlanksAs val="gap"/>
    <c:showDLblsOverMax val="0"/>
  </c:chart>
  <c:printSettings>
    <c:headerFooter/>
    <c:pageMargins b="0.74803149606299901" l="0.7086614173228426" r="0.7086614173228426" t="0.74803149606299901" header="0.30000000000000032" footer="0.30000000000000032"/>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b="1" i="0" baseline="0"/>
              <a:t>ORGANISATIONAL OVERVIEW </a:t>
            </a:r>
            <a:endParaRPr lang="en-US" sz="1400"/>
          </a:p>
          <a:p>
            <a:pPr>
              <a:defRPr sz="1400">
                <a:latin typeface="Arial Narrow" pitchFamily="34" charset="0"/>
              </a:defRPr>
            </a:pPr>
            <a:r>
              <a:rPr lang="en-US" sz="1400" b="1" i="0" baseline="0"/>
              <a:t>SDBIP 2012/2013 QUARTER 4 (APRIL - JUNE 2013) &amp; ANNUAL SDBIP 2012/2013 PROGRESS REPORT </a:t>
            </a:r>
            <a:endParaRPr lang="en-US" sz="1400"/>
          </a:p>
        </c:rich>
      </c:tx>
      <c:overlay val="0"/>
    </c:title>
    <c:autoTitleDeleted val="0"/>
    <c:plotArea>
      <c:layout>
        <c:manualLayout>
          <c:layoutTarget val="inner"/>
          <c:xMode val="edge"/>
          <c:yMode val="edge"/>
          <c:x val="0.19534916921995626"/>
          <c:y val="0.17679594017094022"/>
          <c:w val="0.80465083078004374"/>
          <c:h val="0.46539583333333334"/>
        </c:manualLayout>
      </c:layout>
      <c:barChart>
        <c:barDir val="col"/>
        <c:grouping val="clustered"/>
        <c:varyColors val="0"/>
        <c:ser>
          <c:idx val="0"/>
          <c:order val="0"/>
          <c:tx>
            <c:strRef>
              <c:f>Sheet5!$B$14</c:f>
              <c:strCache>
                <c:ptCount val="1"/>
                <c:pt idx="0">
                  <c:v>1 NIL ACHIEVED</c:v>
                </c:pt>
              </c:strCache>
            </c:strRef>
          </c:tx>
          <c:spPr>
            <a:solidFill>
              <a:srgbClr val="FF0000"/>
            </a:solidFill>
            <a:ln>
              <a:solidFill>
                <a:sysClr val="windowText" lastClr="000000"/>
              </a:solidFill>
            </a:ln>
          </c:spPr>
          <c:invertIfNegative val="0"/>
          <c:dLbls>
            <c:dLbl>
              <c:idx val="1"/>
              <c:layout>
                <c:manualLayout>
                  <c:x val="-8.3064826101758235E-3"/>
                  <c:y val="3.3918269230768603E-3"/>
                </c:manualLayout>
              </c:layout>
              <c:dLblPos val="outEnd"/>
              <c:showLegendKey val="0"/>
              <c:showVal val="1"/>
              <c:showCatName val="0"/>
              <c:showSerName val="0"/>
              <c:showPercent val="0"/>
              <c:showBubbleSize val="0"/>
            </c:dLbl>
            <c:dLbl>
              <c:idx val="3"/>
              <c:layout>
                <c:manualLayout>
                  <c:x val="-5.1454331306537027E-3"/>
                  <c:y val="1.0176282051282052E-2"/>
                </c:manualLayout>
              </c:layout>
              <c:dLblPos val="outEnd"/>
              <c:showLegendKey val="0"/>
              <c:showVal val="1"/>
              <c:showCatName val="0"/>
              <c:showSerName val="0"/>
              <c:showPercent val="0"/>
              <c:showBubbleSize val="0"/>
            </c:dLbl>
            <c:dLbl>
              <c:idx val="4"/>
              <c:layout>
                <c:manualLayout>
                  <c:x val="-1.5180019678777688E-3"/>
                  <c:y val="0"/>
                </c:manualLayout>
              </c:layout>
              <c:dLblPos val="outEnd"/>
              <c:showLegendKey val="0"/>
              <c:showVal val="1"/>
              <c:showCatName val="0"/>
              <c:showSerName val="0"/>
              <c:showPercent val="0"/>
              <c:showBubbleSize val="0"/>
            </c:dLbl>
            <c:txPr>
              <a:bodyPr/>
              <a:lstStyle/>
              <a:p>
                <a:pPr>
                  <a:defRPr sz="800">
                    <a:latin typeface="Arial Narrow" pitchFamily="34" charset="0"/>
                  </a:defRPr>
                </a:pPr>
                <a:endParaRPr lang="en-US"/>
              </a:p>
            </c:txPr>
            <c:dLblPos val="outEnd"/>
            <c:showLegendKey val="0"/>
            <c:showVal val="1"/>
            <c:showCatName val="0"/>
            <c:showSerName val="0"/>
            <c:showPercent val="0"/>
            <c:showBubbleSize val="0"/>
            <c:showLeaderLines val="0"/>
          </c:dLbls>
          <c:cat>
            <c:strRef>
              <c:f>Sheet5!$C$13:$G$13</c:f>
              <c:strCache>
                <c:ptCount val="5"/>
                <c:pt idx="0">
                  <c:v>QUARTER 1</c:v>
                </c:pt>
                <c:pt idx="1">
                  <c:v>QUARTER 2</c:v>
                </c:pt>
                <c:pt idx="2">
                  <c:v>QUARTER 3</c:v>
                </c:pt>
                <c:pt idx="3">
                  <c:v>QUARTER 4</c:v>
                </c:pt>
                <c:pt idx="4">
                  <c:v>ANNUAL</c:v>
                </c:pt>
              </c:strCache>
            </c:strRef>
          </c:cat>
          <c:val>
            <c:numRef>
              <c:f>Sheet5!$C$14:$G$14</c:f>
              <c:numCache>
                <c:formatCode>0.00%</c:formatCode>
                <c:ptCount val="5"/>
                <c:pt idx="0">
                  <c:v>1.49E-2</c:v>
                </c:pt>
                <c:pt idx="1">
                  <c:v>0.11940000000000001</c:v>
                </c:pt>
                <c:pt idx="2">
                  <c:v>4.6100000000000002E-2</c:v>
                </c:pt>
                <c:pt idx="3">
                  <c:v>0.15620000000000001</c:v>
                </c:pt>
                <c:pt idx="4">
                  <c:v>7.8100000000000003E-2</c:v>
                </c:pt>
              </c:numCache>
            </c:numRef>
          </c:val>
        </c:ser>
        <c:ser>
          <c:idx val="1"/>
          <c:order val="1"/>
          <c:tx>
            <c:strRef>
              <c:f>Sheet5!$B$15</c:f>
              <c:strCache>
                <c:ptCount val="1"/>
                <c:pt idx="0">
                  <c:v>2 TARGET PARTIALLY MET</c:v>
                </c:pt>
              </c:strCache>
            </c:strRef>
          </c:tx>
          <c:spPr>
            <a:solidFill>
              <a:schemeClr val="accent6"/>
            </a:solidFill>
            <a:ln>
              <a:solidFill>
                <a:sysClr val="windowText" lastClr="000000"/>
              </a:solidFill>
            </a:ln>
          </c:spPr>
          <c:invertIfNegative val="0"/>
          <c:dLbls>
            <c:dLbl>
              <c:idx val="0"/>
              <c:layout>
                <c:manualLayout>
                  <c:x val="-1.2552301255230127E-2"/>
                  <c:y val="3.1093835958048862E-17"/>
                </c:manualLayout>
              </c:layout>
              <c:showLegendKey val="0"/>
              <c:showVal val="1"/>
              <c:showCatName val="0"/>
              <c:showSerName val="0"/>
              <c:showPercent val="0"/>
              <c:showBubbleSize val="0"/>
            </c:dLbl>
            <c:dLbl>
              <c:idx val="2"/>
              <c:layout>
                <c:manualLayout>
                  <c:x val="-9.7629009762900988E-3"/>
                  <c:y val="0"/>
                </c:manualLayout>
              </c:layout>
              <c:showLegendKey val="0"/>
              <c:showVal val="1"/>
              <c:showCatName val="0"/>
              <c:showSerName val="0"/>
              <c:showPercent val="0"/>
              <c:showBubbleSize val="0"/>
            </c:dLbl>
            <c:dLbl>
              <c:idx val="3"/>
              <c:layout>
                <c:manualLayout>
                  <c:x val="5.5788005578800565E-3"/>
                  <c:y val="6.2187671916097736E-17"/>
                </c:manualLayout>
              </c:layout>
              <c:showLegendKey val="0"/>
              <c:showVal val="1"/>
              <c:showCatName val="0"/>
              <c:showSerName val="0"/>
              <c:showPercent val="0"/>
              <c:showBubbleSize val="0"/>
            </c:dLbl>
            <c:dLbl>
              <c:idx val="4"/>
              <c:layout>
                <c:manualLayout>
                  <c:x val="-8.3682008368199841E-3"/>
                  <c:y val="0"/>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Sheet5!$C$13:$G$13</c:f>
              <c:strCache>
                <c:ptCount val="5"/>
                <c:pt idx="0">
                  <c:v>QUARTER 1</c:v>
                </c:pt>
                <c:pt idx="1">
                  <c:v>QUARTER 2</c:v>
                </c:pt>
                <c:pt idx="2">
                  <c:v>QUARTER 3</c:v>
                </c:pt>
                <c:pt idx="3">
                  <c:v>QUARTER 4</c:v>
                </c:pt>
                <c:pt idx="4">
                  <c:v>ANNUAL</c:v>
                </c:pt>
              </c:strCache>
            </c:strRef>
          </c:cat>
          <c:val>
            <c:numRef>
              <c:f>Sheet5!$C$15:$G$15</c:f>
              <c:numCache>
                <c:formatCode>0.00%</c:formatCode>
                <c:ptCount val="5"/>
                <c:pt idx="0">
                  <c:v>0.38900000000000001</c:v>
                </c:pt>
                <c:pt idx="1">
                  <c:v>0.32829999999999998</c:v>
                </c:pt>
                <c:pt idx="2">
                  <c:v>0.30759999999999998</c:v>
                </c:pt>
                <c:pt idx="3">
                  <c:v>0.10929999999999999</c:v>
                </c:pt>
                <c:pt idx="4">
                  <c:v>0.2031</c:v>
                </c:pt>
              </c:numCache>
            </c:numRef>
          </c:val>
        </c:ser>
        <c:ser>
          <c:idx val="2"/>
          <c:order val="2"/>
          <c:tx>
            <c:strRef>
              <c:f>Sheet5!$B$16</c:f>
              <c:strCache>
                <c:ptCount val="1"/>
                <c:pt idx="0">
                  <c:v>3 TARGET MET</c:v>
                </c:pt>
              </c:strCache>
            </c:strRef>
          </c:tx>
          <c:spPr>
            <a:solidFill>
              <a:srgbClr val="92D050"/>
            </a:solidFill>
            <a:ln>
              <a:solidFill>
                <a:sysClr val="windowText" lastClr="000000"/>
              </a:solidFill>
            </a:ln>
          </c:spPr>
          <c:invertIfNegative val="0"/>
          <c:dLbls>
            <c:dLbl>
              <c:idx val="1"/>
              <c:layout>
                <c:manualLayout>
                  <c:x val="6.9735006973500714E-3"/>
                  <c:y val="-1.6960470085470088E-2"/>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Sheet5!$C$13:$G$13</c:f>
              <c:strCache>
                <c:ptCount val="5"/>
                <c:pt idx="0">
                  <c:v>QUARTER 1</c:v>
                </c:pt>
                <c:pt idx="1">
                  <c:v>QUARTER 2</c:v>
                </c:pt>
                <c:pt idx="2">
                  <c:v>QUARTER 3</c:v>
                </c:pt>
                <c:pt idx="3">
                  <c:v>QUARTER 4</c:v>
                </c:pt>
                <c:pt idx="4">
                  <c:v>ANNUAL</c:v>
                </c:pt>
              </c:strCache>
            </c:strRef>
          </c:cat>
          <c:val>
            <c:numRef>
              <c:f>Sheet5!$C$16:$G$16</c:f>
              <c:numCache>
                <c:formatCode>0.00%</c:formatCode>
                <c:ptCount val="5"/>
                <c:pt idx="0">
                  <c:v>0.47760000000000002</c:v>
                </c:pt>
                <c:pt idx="1">
                  <c:v>0.3422</c:v>
                </c:pt>
                <c:pt idx="2">
                  <c:v>0.3846</c:v>
                </c:pt>
                <c:pt idx="3">
                  <c:v>0.2031</c:v>
                </c:pt>
                <c:pt idx="4">
                  <c:v>0.4375</c:v>
                </c:pt>
              </c:numCache>
            </c:numRef>
          </c:val>
        </c:ser>
        <c:ser>
          <c:idx val="3"/>
          <c:order val="3"/>
          <c:tx>
            <c:strRef>
              <c:f>Sheet5!$B$17</c:f>
              <c:strCache>
                <c:ptCount val="1"/>
                <c:pt idx="0">
                  <c:v>4 TARGET EXCEEDED</c:v>
                </c:pt>
              </c:strCache>
            </c:strRef>
          </c:tx>
          <c:spPr>
            <a:solidFill>
              <a:srgbClr val="00B0F0"/>
            </a:solidFill>
            <a:ln>
              <a:solidFill>
                <a:sysClr val="windowText" lastClr="000000"/>
              </a:solidFill>
            </a:ln>
          </c:spPr>
          <c:invertIfNegative val="0"/>
          <c:dLbls>
            <c:dLbl>
              <c:idx val="0"/>
              <c:layout>
                <c:manualLayout>
                  <c:x val="2.7894002789400291E-3"/>
                  <c:y val="6.7841880341880352E-3"/>
                </c:manualLayout>
              </c:layout>
              <c:showLegendKey val="0"/>
              <c:showVal val="1"/>
              <c:showCatName val="0"/>
              <c:showSerName val="0"/>
              <c:showPercent val="0"/>
              <c:showBubbleSize val="0"/>
            </c:dLbl>
            <c:dLbl>
              <c:idx val="1"/>
              <c:layout>
                <c:manualLayout>
                  <c:x val="8.3682008368200864E-3"/>
                  <c:y val="0"/>
                </c:manualLayout>
              </c:layout>
              <c:showLegendKey val="0"/>
              <c:showVal val="1"/>
              <c:showCatName val="0"/>
              <c:showSerName val="0"/>
              <c:showPercent val="0"/>
              <c:showBubbleSize val="0"/>
            </c:dLbl>
            <c:dLbl>
              <c:idx val="3"/>
              <c:layout>
                <c:manualLayout>
                  <c:x val="0"/>
                  <c:y val="-2.7136752136752141E-2"/>
                </c:manualLayout>
              </c:layout>
              <c:showLegendKey val="0"/>
              <c:showVal val="1"/>
              <c:showCatName val="0"/>
              <c:showSerName val="0"/>
              <c:showPercent val="0"/>
              <c:showBubbleSize val="0"/>
            </c:dLbl>
            <c:dLbl>
              <c:idx val="4"/>
              <c:layout>
                <c:manualLayout>
                  <c:x val="5.5788005578800565E-3"/>
                  <c:y val="0"/>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Sheet5!$C$13:$G$13</c:f>
              <c:strCache>
                <c:ptCount val="5"/>
                <c:pt idx="0">
                  <c:v>QUARTER 1</c:v>
                </c:pt>
                <c:pt idx="1">
                  <c:v>QUARTER 2</c:v>
                </c:pt>
                <c:pt idx="2">
                  <c:v>QUARTER 3</c:v>
                </c:pt>
                <c:pt idx="3">
                  <c:v>QUARTER 4</c:v>
                </c:pt>
                <c:pt idx="4">
                  <c:v>ANNUAL</c:v>
                </c:pt>
              </c:strCache>
            </c:strRef>
          </c:cat>
          <c:val>
            <c:numRef>
              <c:f>Sheet5!$C$17:$G$17</c:f>
              <c:numCache>
                <c:formatCode>0.00%</c:formatCode>
                <c:ptCount val="5"/>
                <c:pt idx="0">
                  <c:v>0.10440000000000001</c:v>
                </c:pt>
                <c:pt idx="1">
                  <c:v>0.19400000000000001</c:v>
                </c:pt>
                <c:pt idx="2">
                  <c:v>1.5299999999999999E-2</c:v>
                </c:pt>
                <c:pt idx="3">
                  <c:v>0.21870000000000001</c:v>
                </c:pt>
                <c:pt idx="4">
                  <c:v>0.2031</c:v>
                </c:pt>
              </c:numCache>
            </c:numRef>
          </c:val>
        </c:ser>
        <c:ser>
          <c:idx val="4"/>
          <c:order val="4"/>
          <c:tx>
            <c:strRef>
              <c:f>Sheet5!$B$18</c:f>
              <c:strCache>
                <c:ptCount val="1"/>
                <c:pt idx="0">
                  <c:v>5 TARGET EXCEEDED BY 100 %</c:v>
                </c:pt>
              </c:strCache>
            </c:strRef>
          </c:tx>
          <c:spPr>
            <a:solidFill>
              <a:schemeClr val="accent4">
                <a:lumMod val="60000"/>
                <a:lumOff val="40000"/>
              </a:schemeClr>
            </a:solidFill>
            <a:ln>
              <a:solidFill>
                <a:sysClr val="windowText" lastClr="000000"/>
              </a:solidFill>
            </a:ln>
          </c:spPr>
          <c:invertIfNegative val="0"/>
          <c:dLbls>
            <c:dLbl>
              <c:idx val="3"/>
              <c:layout>
                <c:manualLayout>
                  <c:x val="6.9735006973500714E-3"/>
                  <c:y val="6.2187671916097736E-17"/>
                </c:manualLayout>
              </c:layout>
              <c:showLegendKey val="0"/>
              <c:showVal val="1"/>
              <c:showCatName val="0"/>
              <c:showSerName val="0"/>
              <c:showPercent val="0"/>
              <c:showBubbleSize val="0"/>
            </c:dLbl>
            <c:dLbl>
              <c:idx val="4"/>
              <c:layout>
                <c:manualLayout>
                  <c:x val="1.3947001394700146E-3"/>
                  <c:y val="-2.0352564102564037E-2"/>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Sheet5!$C$13:$G$13</c:f>
              <c:strCache>
                <c:ptCount val="5"/>
                <c:pt idx="0">
                  <c:v>QUARTER 1</c:v>
                </c:pt>
                <c:pt idx="1">
                  <c:v>QUARTER 2</c:v>
                </c:pt>
                <c:pt idx="2">
                  <c:v>QUARTER 3</c:v>
                </c:pt>
                <c:pt idx="3">
                  <c:v>QUARTER 4</c:v>
                </c:pt>
                <c:pt idx="4">
                  <c:v>ANNUAL</c:v>
                </c:pt>
              </c:strCache>
            </c:strRef>
          </c:cat>
          <c:val>
            <c:numRef>
              <c:f>Sheet5!$C$18:$G$18</c:f>
              <c:numCache>
                <c:formatCode>0%</c:formatCode>
                <c:ptCount val="5"/>
                <c:pt idx="0">
                  <c:v>0</c:v>
                </c:pt>
                <c:pt idx="1">
                  <c:v>0</c:v>
                </c:pt>
                <c:pt idx="2" formatCode="0.00%">
                  <c:v>1.5299999999999999E-2</c:v>
                </c:pt>
                <c:pt idx="3" formatCode="0.00%">
                  <c:v>4.6800000000000001E-2</c:v>
                </c:pt>
                <c:pt idx="4" formatCode="0.00%">
                  <c:v>4.6800000000000001E-2</c:v>
                </c:pt>
              </c:numCache>
            </c:numRef>
          </c:val>
        </c:ser>
        <c:ser>
          <c:idx val="5"/>
          <c:order val="5"/>
          <c:tx>
            <c:strRef>
              <c:f>Sheet5!$B$19</c:f>
              <c:strCache>
                <c:ptCount val="1"/>
                <c:pt idx="0">
                  <c:v>NOT APPLICABLE</c:v>
                </c:pt>
              </c:strCache>
            </c:strRef>
          </c:tx>
          <c:spPr>
            <a:solidFill>
              <a:srgbClr val="FFFF00"/>
            </a:solidFill>
            <a:ln>
              <a:solidFill>
                <a:sysClr val="windowText" lastClr="000000"/>
              </a:solidFill>
            </a:ln>
          </c:spPr>
          <c:invertIfNegative val="0"/>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Sheet5!$C$13:$G$13</c:f>
              <c:strCache>
                <c:ptCount val="5"/>
                <c:pt idx="0">
                  <c:v>QUARTER 1</c:v>
                </c:pt>
                <c:pt idx="1">
                  <c:v>QUARTER 2</c:v>
                </c:pt>
                <c:pt idx="2">
                  <c:v>QUARTER 3</c:v>
                </c:pt>
                <c:pt idx="3">
                  <c:v>QUARTER 4</c:v>
                </c:pt>
                <c:pt idx="4">
                  <c:v>ANNUAL</c:v>
                </c:pt>
              </c:strCache>
            </c:strRef>
          </c:cat>
          <c:val>
            <c:numRef>
              <c:f>Sheet5!$C$19:$G$19</c:f>
              <c:numCache>
                <c:formatCode>0.00%</c:formatCode>
                <c:ptCount val="5"/>
                <c:pt idx="0">
                  <c:v>1.49E-2</c:v>
                </c:pt>
                <c:pt idx="1">
                  <c:v>1.49E-2</c:v>
                </c:pt>
                <c:pt idx="2">
                  <c:v>0.23069999999999999</c:v>
                </c:pt>
                <c:pt idx="3">
                  <c:v>0.2656</c:v>
                </c:pt>
                <c:pt idx="4">
                  <c:v>3.1199999999999999E-2</c:v>
                </c:pt>
              </c:numCache>
            </c:numRef>
          </c:val>
        </c:ser>
        <c:dLbls>
          <c:showLegendKey val="0"/>
          <c:showVal val="1"/>
          <c:showCatName val="0"/>
          <c:showSerName val="0"/>
          <c:showPercent val="0"/>
          <c:showBubbleSize val="0"/>
        </c:dLbls>
        <c:gapWidth val="150"/>
        <c:overlap val="-25"/>
        <c:axId val="112991616"/>
        <c:axId val="113017984"/>
      </c:barChart>
      <c:catAx>
        <c:axId val="112991616"/>
        <c:scaling>
          <c:orientation val="minMax"/>
        </c:scaling>
        <c:delete val="0"/>
        <c:axPos val="b"/>
        <c:majorTickMark val="none"/>
        <c:minorTickMark val="none"/>
        <c:tickLblPos val="nextTo"/>
        <c:crossAx val="113017984"/>
        <c:crosses val="autoZero"/>
        <c:auto val="1"/>
        <c:lblAlgn val="ctr"/>
        <c:lblOffset val="100"/>
        <c:noMultiLvlLbl val="0"/>
      </c:catAx>
      <c:valAx>
        <c:axId val="113017984"/>
        <c:scaling>
          <c:orientation val="minMax"/>
        </c:scaling>
        <c:delete val="1"/>
        <c:axPos val="l"/>
        <c:numFmt formatCode="0.00%" sourceLinked="1"/>
        <c:majorTickMark val="none"/>
        <c:minorTickMark val="none"/>
        <c:tickLblPos val="none"/>
        <c:crossAx val="112991616"/>
        <c:crosses val="autoZero"/>
        <c:crossBetween val="between"/>
      </c:valAx>
      <c:dTable>
        <c:showHorzBorder val="1"/>
        <c:showVertBorder val="1"/>
        <c:showOutline val="1"/>
        <c:showKeys val="0"/>
      </c:dTable>
    </c:plotArea>
    <c:plotVisOnly val="1"/>
    <c:dispBlanksAs val="gap"/>
    <c:showDLblsOverMax val="0"/>
  </c:chart>
  <c:printSettings>
    <c:headerFooter/>
    <c:pageMargins b="0.74803149606301633" l="0.70866141732285304" r="0.70866141732285304" t="0.74803149606301633" header="0.31496062992127405" footer="0.31496062992127405"/>
    <c:pageSetup paperSize="9"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a:latin typeface="Arial Narrow" pitchFamily="34" charset="0"/>
              </a:rPr>
              <a:t>CORPORATE BUSINESS UNIT OVERVIEW</a:t>
            </a:r>
          </a:p>
          <a:p>
            <a:pPr>
              <a:defRPr sz="1400">
                <a:latin typeface="Arial Narrow" pitchFamily="34" charset="0"/>
              </a:defRPr>
            </a:pPr>
            <a:r>
              <a:rPr lang="en-US" sz="1400">
                <a:latin typeface="Arial Narrow" pitchFamily="34" charset="0"/>
              </a:rPr>
              <a:t>SDBIP 2012/2013 QUARTER 4 (APRIL - JUNE 2013) &amp; ANNUAL SDBIP 2012/2013 PROGRESS REPORT </a:t>
            </a:r>
          </a:p>
        </c:rich>
      </c:tx>
      <c:overlay val="0"/>
    </c:title>
    <c:autoTitleDeleted val="0"/>
    <c:plotArea>
      <c:layout>
        <c:manualLayout>
          <c:layoutTarget val="inner"/>
          <c:xMode val="edge"/>
          <c:yMode val="edge"/>
          <c:x val="0.11171497584541062"/>
          <c:y val="0.19374305555555554"/>
          <c:w val="0.87230036942313161"/>
          <c:h val="0.40312847222222231"/>
        </c:manualLayout>
      </c:layout>
      <c:barChart>
        <c:barDir val="col"/>
        <c:grouping val="clustered"/>
        <c:varyColors val="0"/>
        <c:ser>
          <c:idx val="0"/>
          <c:order val="0"/>
          <c:tx>
            <c:strRef>
              <c:f>Sheet5!$B$24</c:f>
              <c:strCache>
                <c:ptCount val="1"/>
                <c:pt idx="0">
                  <c:v>1 NIL ACHIEVED</c:v>
                </c:pt>
              </c:strCache>
            </c:strRef>
          </c:tx>
          <c:spPr>
            <a:solidFill>
              <a:srgbClr val="FF0000"/>
            </a:solidFill>
            <a:ln>
              <a:solidFill>
                <a:sysClr val="windowText" lastClr="000000"/>
              </a:solidFill>
            </a:ln>
          </c:spPr>
          <c:invertIfNegative val="0"/>
          <c:dLbls>
            <c:dLbl>
              <c:idx val="0"/>
              <c:layout>
                <c:manualLayout>
                  <c:x val="-6.0407153729071404E-3"/>
                  <c:y val="0"/>
                </c:manualLayout>
              </c:layout>
              <c:dLblPos val="outEnd"/>
              <c:showLegendKey val="0"/>
              <c:showVal val="1"/>
              <c:showCatName val="0"/>
              <c:showSerName val="0"/>
              <c:showPercent val="0"/>
              <c:showBubbleSize val="0"/>
            </c:dLbl>
            <c:dLbl>
              <c:idx val="1"/>
              <c:layout>
                <c:manualLayout>
                  <c:x val="-7.5508942161339422E-3"/>
                  <c:y val="0"/>
                </c:manualLayout>
              </c:layout>
              <c:dLblPos val="outEnd"/>
              <c:showLegendKey val="0"/>
              <c:showVal val="1"/>
              <c:showCatName val="0"/>
              <c:showSerName val="0"/>
              <c:showPercent val="0"/>
              <c:showBubbleSize val="0"/>
            </c:dLbl>
            <c:dLbl>
              <c:idx val="2"/>
              <c:layout>
                <c:manualLayout>
                  <c:x val="-4.5305365296803663E-3"/>
                  <c:y val="0"/>
                </c:manualLayout>
              </c:layout>
              <c:dLblPos val="outEnd"/>
              <c:showLegendKey val="0"/>
              <c:showVal val="1"/>
              <c:showCatName val="0"/>
              <c:showSerName val="0"/>
              <c:showPercent val="0"/>
              <c:showBubbleSize val="0"/>
            </c:dLbl>
            <c:dLbl>
              <c:idx val="3"/>
              <c:layout>
                <c:manualLayout>
                  <c:x val="-9.4121004566210063E-3"/>
                  <c:y val="-3.3920940170939556E-3"/>
                </c:manualLayout>
              </c:layout>
              <c:dLblPos val="outEnd"/>
              <c:showLegendKey val="0"/>
              <c:showVal val="1"/>
              <c:showCatName val="0"/>
              <c:showSerName val="0"/>
              <c:showPercent val="0"/>
              <c:showBubbleSize val="0"/>
            </c:dLbl>
            <c:dLbl>
              <c:idx val="4"/>
              <c:layout>
                <c:manualLayout>
                  <c:x val="-6.0407153729071525E-3"/>
                  <c:y val="6.2187671916097736E-17"/>
                </c:manualLayout>
              </c:layout>
              <c:dLblPos val="outEnd"/>
              <c:showLegendKey val="0"/>
              <c:showVal val="1"/>
              <c:showCatName val="0"/>
              <c:showSerName val="0"/>
              <c:showPercent val="0"/>
              <c:showBubbleSize val="0"/>
            </c:dLbl>
            <c:dLbl>
              <c:idx val="5"/>
              <c:layout>
                <c:manualLayout>
                  <c:x val="-1.5953196347031971E-3"/>
                  <c:y val="3.3920940170940189E-3"/>
                </c:manualLayout>
              </c:layout>
              <c:dLblPos val="outEnd"/>
              <c:showLegendKey val="0"/>
              <c:showVal val="1"/>
              <c:showCatName val="0"/>
              <c:showSerName val="0"/>
              <c:showPercent val="0"/>
              <c:showBubbleSize val="0"/>
            </c:dLbl>
            <c:txPr>
              <a:bodyPr/>
              <a:lstStyle/>
              <a:p>
                <a:pPr>
                  <a:defRPr sz="800">
                    <a:latin typeface="Arial Narrow" pitchFamily="34" charset="0"/>
                  </a:defRPr>
                </a:pPr>
                <a:endParaRPr lang="en-US"/>
              </a:p>
            </c:txPr>
            <c:dLblPos val="outEnd"/>
            <c:showLegendKey val="0"/>
            <c:showVal val="1"/>
            <c:showCatName val="0"/>
            <c:showSerName val="0"/>
            <c:showPercent val="0"/>
            <c:showBubbleSize val="0"/>
            <c:showLeaderLines val="0"/>
          </c:dLbls>
          <c:cat>
            <c:strRef>
              <c:f>Sheet5!$C$23:$G$23</c:f>
              <c:strCache>
                <c:ptCount val="5"/>
                <c:pt idx="0">
                  <c:v>QUARTER 1</c:v>
                </c:pt>
                <c:pt idx="1">
                  <c:v>QUARTER 2</c:v>
                </c:pt>
                <c:pt idx="2">
                  <c:v>QUARTER 3</c:v>
                </c:pt>
                <c:pt idx="3">
                  <c:v>QUARTER 4</c:v>
                </c:pt>
                <c:pt idx="4">
                  <c:v>ANNUAL</c:v>
                </c:pt>
              </c:strCache>
            </c:strRef>
          </c:cat>
          <c:val>
            <c:numRef>
              <c:f>Sheet5!$C$24:$G$24</c:f>
              <c:numCache>
                <c:formatCode>0.00%</c:formatCode>
                <c:ptCount val="5"/>
                <c:pt idx="0">
                  <c:v>7.2400000000000006E-2</c:v>
                </c:pt>
                <c:pt idx="1">
                  <c:v>7.2400000000000006E-2</c:v>
                </c:pt>
                <c:pt idx="2">
                  <c:v>1.5599999999999999E-2</c:v>
                </c:pt>
                <c:pt idx="3">
                  <c:v>9.5200000000000007E-2</c:v>
                </c:pt>
                <c:pt idx="4">
                  <c:v>0.1111</c:v>
                </c:pt>
              </c:numCache>
            </c:numRef>
          </c:val>
        </c:ser>
        <c:ser>
          <c:idx val="1"/>
          <c:order val="1"/>
          <c:tx>
            <c:strRef>
              <c:f>Sheet5!$B$25</c:f>
              <c:strCache>
                <c:ptCount val="1"/>
                <c:pt idx="0">
                  <c:v>2 TARGET PARTIALLY MET</c:v>
                </c:pt>
              </c:strCache>
            </c:strRef>
          </c:tx>
          <c:spPr>
            <a:solidFill>
              <a:schemeClr val="accent6"/>
            </a:solidFill>
            <a:ln>
              <a:solidFill>
                <a:sysClr val="windowText" lastClr="000000"/>
              </a:solidFill>
            </a:ln>
          </c:spPr>
          <c:invertIfNegative val="0"/>
          <c:dLbls>
            <c:dLbl>
              <c:idx val="0"/>
              <c:layout>
                <c:manualLayout>
                  <c:x val="-9.0610730593607049E-3"/>
                  <c:y val="0"/>
                </c:manualLayout>
              </c:layout>
              <c:showLegendKey val="0"/>
              <c:showVal val="1"/>
              <c:showCatName val="0"/>
              <c:showSerName val="0"/>
              <c:showPercent val="0"/>
              <c:showBubbleSize val="0"/>
            </c:dLbl>
            <c:dLbl>
              <c:idx val="1"/>
              <c:layout>
                <c:manualLayout>
                  <c:x val="-7.5508942161339422E-3"/>
                  <c:y val="-6.2187671916097736E-17"/>
                </c:manualLayout>
              </c:layout>
              <c:showLegendKey val="0"/>
              <c:showVal val="1"/>
              <c:showCatName val="0"/>
              <c:showSerName val="0"/>
              <c:showPercent val="0"/>
              <c:showBubbleSize val="0"/>
            </c:dLbl>
            <c:dLbl>
              <c:idx val="2"/>
              <c:layout>
                <c:manualLayout>
                  <c:x val="-4.5305365296803663E-3"/>
                  <c:y val="-6.2187671916097736E-17"/>
                </c:manualLayout>
              </c:layout>
              <c:showLegendKey val="0"/>
              <c:showVal val="1"/>
              <c:showCatName val="0"/>
              <c:showSerName val="0"/>
              <c:showPercent val="0"/>
              <c:showBubbleSize val="0"/>
            </c:dLbl>
            <c:dLbl>
              <c:idx val="3"/>
              <c:layout>
                <c:manualLayout>
                  <c:x val="4.5305365296803663E-3"/>
                  <c:y val="6.2187671916097736E-17"/>
                </c:manualLayout>
              </c:layout>
              <c:showLegendKey val="0"/>
              <c:showVal val="1"/>
              <c:showCatName val="0"/>
              <c:showSerName val="0"/>
              <c:showPercent val="0"/>
              <c:showBubbleSize val="0"/>
            </c:dLbl>
            <c:dLbl>
              <c:idx val="4"/>
              <c:layout>
                <c:manualLayout>
                  <c:x val="-4.5305365296803663E-3"/>
                  <c:y val="-1.0176282051281986E-2"/>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Sheet5!$C$23:$G$23</c:f>
              <c:strCache>
                <c:ptCount val="5"/>
                <c:pt idx="0">
                  <c:v>QUARTER 1</c:v>
                </c:pt>
                <c:pt idx="1">
                  <c:v>QUARTER 2</c:v>
                </c:pt>
                <c:pt idx="2">
                  <c:v>QUARTER 3</c:v>
                </c:pt>
                <c:pt idx="3">
                  <c:v>QUARTER 4</c:v>
                </c:pt>
                <c:pt idx="4">
                  <c:v>ANNUAL</c:v>
                </c:pt>
              </c:strCache>
            </c:strRef>
          </c:cat>
          <c:val>
            <c:numRef>
              <c:f>Sheet5!$C$25:$G$25</c:f>
              <c:numCache>
                <c:formatCode>0.00%</c:formatCode>
                <c:ptCount val="5"/>
                <c:pt idx="0">
                  <c:v>0.23180000000000001</c:v>
                </c:pt>
                <c:pt idx="1">
                  <c:v>0.20280000000000001</c:v>
                </c:pt>
                <c:pt idx="2" formatCode="0.0%">
                  <c:v>0.125</c:v>
                </c:pt>
                <c:pt idx="3">
                  <c:v>6.3399999999999998E-2</c:v>
                </c:pt>
                <c:pt idx="4">
                  <c:v>0.17460000000000001</c:v>
                </c:pt>
              </c:numCache>
            </c:numRef>
          </c:val>
        </c:ser>
        <c:ser>
          <c:idx val="2"/>
          <c:order val="2"/>
          <c:tx>
            <c:strRef>
              <c:f>Sheet5!$B$26</c:f>
              <c:strCache>
                <c:ptCount val="1"/>
                <c:pt idx="0">
                  <c:v>3 TARGET MET</c:v>
                </c:pt>
              </c:strCache>
            </c:strRef>
          </c:tx>
          <c:spPr>
            <a:solidFill>
              <a:srgbClr val="92D050"/>
            </a:solidFill>
            <a:ln>
              <a:solidFill>
                <a:sysClr val="windowText" lastClr="000000"/>
              </a:solidFill>
            </a:ln>
          </c:spPr>
          <c:invertIfNegative val="0"/>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Sheet5!$C$23:$G$23</c:f>
              <c:strCache>
                <c:ptCount val="5"/>
                <c:pt idx="0">
                  <c:v>QUARTER 1</c:v>
                </c:pt>
                <c:pt idx="1">
                  <c:v>QUARTER 2</c:v>
                </c:pt>
                <c:pt idx="2">
                  <c:v>QUARTER 3</c:v>
                </c:pt>
                <c:pt idx="3">
                  <c:v>QUARTER 4</c:v>
                </c:pt>
                <c:pt idx="4">
                  <c:v>ANNUAL</c:v>
                </c:pt>
              </c:strCache>
            </c:strRef>
          </c:cat>
          <c:val>
            <c:numRef>
              <c:f>Sheet5!$C$26:$G$26</c:f>
              <c:numCache>
                <c:formatCode>0.00%</c:formatCode>
                <c:ptCount val="5"/>
                <c:pt idx="0">
                  <c:v>0.36230000000000001</c:v>
                </c:pt>
                <c:pt idx="1">
                  <c:v>0.3478</c:v>
                </c:pt>
                <c:pt idx="2">
                  <c:v>0.3281</c:v>
                </c:pt>
                <c:pt idx="3">
                  <c:v>0.42849999999999999</c:v>
                </c:pt>
                <c:pt idx="4">
                  <c:v>0.63490000000000002</c:v>
                </c:pt>
              </c:numCache>
            </c:numRef>
          </c:val>
        </c:ser>
        <c:ser>
          <c:idx val="3"/>
          <c:order val="3"/>
          <c:tx>
            <c:strRef>
              <c:f>Sheet5!$B$27</c:f>
              <c:strCache>
                <c:ptCount val="1"/>
                <c:pt idx="0">
                  <c:v>4 TARGET EXCEEDED</c:v>
                </c:pt>
              </c:strCache>
            </c:strRef>
          </c:tx>
          <c:spPr>
            <a:solidFill>
              <a:srgbClr val="00B0F0"/>
            </a:solidFill>
            <a:ln>
              <a:solidFill>
                <a:sysClr val="windowText" lastClr="000000"/>
              </a:solidFill>
            </a:ln>
          </c:spPr>
          <c:invertIfNegative val="0"/>
          <c:dLbls>
            <c:dLbl>
              <c:idx val="0"/>
              <c:layout>
                <c:manualLayout>
                  <c:x val="9.0610730593607327E-3"/>
                  <c:y val="-1.0176282051282052E-2"/>
                </c:manualLayout>
              </c:layout>
              <c:showLegendKey val="0"/>
              <c:showVal val="1"/>
              <c:showCatName val="0"/>
              <c:showSerName val="0"/>
              <c:showPercent val="0"/>
              <c:showBubbleSize val="0"/>
            </c:dLbl>
            <c:dLbl>
              <c:idx val="1"/>
              <c:layout>
                <c:manualLayout>
                  <c:x val="4.530536529680421E-3"/>
                  <c:y val="-1.0176282051282052E-2"/>
                </c:manualLayout>
              </c:layout>
              <c:showLegendKey val="0"/>
              <c:showVal val="1"/>
              <c:showCatName val="0"/>
              <c:showSerName val="0"/>
              <c:showPercent val="0"/>
              <c:showBubbleSize val="0"/>
            </c:dLbl>
            <c:dLbl>
              <c:idx val="4"/>
              <c:layout>
                <c:manualLayout>
                  <c:x val="9.0610730593607327E-3"/>
                  <c:y val="6.2187671916097736E-17"/>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Sheet5!$C$23:$G$23</c:f>
              <c:strCache>
                <c:ptCount val="5"/>
                <c:pt idx="0">
                  <c:v>QUARTER 1</c:v>
                </c:pt>
                <c:pt idx="1">
                  <c:v>QUARTER 2</c:v>
                </c:pt>
                <c:pt idx="2">
                  <c:v>QUARTER 3</c:v>
                </c:pt>
                <c:pt idx="3">
                  <c:v>QUARTER 4</c:v>
                </c:pt>
                <c:pt idx="4">
                  <c:v>ANNUAL</c:v>
                </c:pt>
              </c:strCache>
            </c:strRef>
          </c:cat>
          <c:val>
            <c:numRef>
              <c:f>Sheet5!$C$27:$G$27</c:f>
              <c:numCache>
                <c:formatCode>0.00%</c:formatCode>
                <c:ptCount val="5"/>
                <c:pt idx="0">
                  <c:v>2.8899999999999999E-2</c:v>
                </c:pt>
                <c:pt idx="1">
                  <c:v>1.44E-2</c:v>
                </c:pt>
                <c:pt idx="2">
                  <c:v>1.5599999999999999E-2</c:v>
                </c:pt>
                <c:pt idx="3" formatCode="0%">
                  <c:v>0</c:v>
                </c:pt>
                <c:pt idx="4">
                  <c:v>7.9299999999999995E-2</c:v>
                </c:pt>
              </c:numCache>
            </c:numRef>
          </c:val>
        </c:ser>
        <c:ser>
          <c:idx val="4"/>
          <c:order val="4"/>
          <c:tx>
            <c:strRef>
              <c:f>Sheet5!$B$28</c:f>
              <c:strCache>
                <c:ptCount val="1"/>
                <c:pt idx="0">
                  <c:v>5 TARGET EXCEEDED BY 100 %</c:v>
                </c:pt>
              </c:strCache>
            </c:strRef>
          </c:tx>
          <c:invertIfNegative val="0"/>
          <c:dLbls>
            <c:dLbl>
              <c:idx val="1"/>
              <c:layout>
                <c:manualLayout>
                  <c:x val="0"/>
                  <c:y val="1.0176282051282052E-2"/>
                </c:manualLayout>
              </c:layout>
              <c:showLegendKey val="0"/>
              <c:showVal val="1"/>
              <c:showCatName val="0"/>
              <c:showSerName val="0"/>
              <c:showPercent val="0"/>
              <c:showBubbleSize val="0"/>
            </c:dLbl>
            <c:dLbl>
              <c:idx val="2"/>
              <c:layout>
                <c:manualLayout>
                  <c:x val="4.5305365296803663E-3"/>
                  <c:y val="1.0176282051282052E-2"/>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Sheet5!$C$23:$G$23</c:f>
              <c:strCache>
                <c:ptCount val="5"/>
                <c:pt idx="0">
                  <c:v>QUARTER 1</c:v>
                </c:pt>
                <c:pt idx="1">
                  <c:v>QUARTER 2</c:v>
                </c:pt>
                <c:pt idx="2">
                  <c:v>QUARTER 3</c:v>
                </c:pt>
                <c:pt idx="3">
                  <c:v>QUARTER 4</c:v>
                </c:pt>
                <c:pt idx="4">
                  <c:v>ANNUAL</c:v>
                </c:pt>
              </c:strCache>
            </c:strRef>
          </c:cat>
          <c:val>
            <c:numRef>
              <c:f>Sheet5!$C$28:$G$28</c:f>
              <c:numCache>
                <c:formatCode>0%</c:formatCode>
                <c:ptCount val="5"/>
                <c:pt idx="0">
                  <c:v>0</c:v>
                </c:pt>
                <c:pt idx="1">
                  <c:v>0</c:v>
                </c:pt>
                <c:pt idx="2">
                  <c:v>0</c:v>
                </c:pt>
                <c:pt idx="3">
                  <c:v>0</c:v>
                </c:pt>
                <c:pt idx="4">
                  <c:v>0</c:v>
                </c:pt>
              </c:numCache>
            </c:numRef>
          </c:val>
        </c:ser>
        <c:ser>
          <c:idx val="5"/>
          <c:order val="5"/>
          <c:tx>
            <c:strRef>
              <c:f>Sheet5!$B$29</c:f>
              <c:strCache>
                <c:ptCount val="1"/>
                <c:pt idx="0">
                  <c:v>NOT APPLICABLE</c:v>
                </c:pt>
              </c:strCache>
            </c:strRef>
          </c:tx>
          <c:spPr>
            <a:solidFill>
              <a:srgbClr val="FFFF00"/>
            </a:solidFill>
            <a:ln>
              <a:solidFill>
                <a:sysClr val="windowText" lastClr="000000"/>
              </a:solidFill>
            </a:ln>
          </c:spPr>
          <c:invertIfNegative val="0"/>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Sheet5!$C$23:$G$23</c:f>
              <c:strCache>
                <c:ptCount val="5"/>
                <c:pt idx="0">
                  <c:v>QUARTER 1</c:v>
                </c:pt>
                <c:pt idx="1">
                  <c:v>QUARTER 2</c:v>
                </c:pt>
                <c:pt idx="2">
                  <c:v>QUARTER 3</c:v>
                </c:pt>
                <c:pt idx="3">
                  <c:v>QUARTER 4</c:v>
                </c:pt>
                <c:pt idx="4">
                  <c:v>ANNUAL</c:v>
                </c:pt>
              </c:strCache>
            </c:strRef>
          </c:cat>
          <c:val>
            <c:numRef>
              <c:f>Sheet5!$C$29:$G$29</c:f>
              <c:numCache>
                <c:formatCode>0.00%</c:formatCode>
                <c:ptCount val="5"/>
                <c:pt idx="0">
                  <c:v>0.30430000000000001</c:v>
                </c:pt>
                <c:pt idx="1">
                  <c:v>0.36230000000000001</c:v>
                </c:pt>
                <c:pt idx="2">
                  <c:v>0.51559999999999995</c:v>
                </c:pt>
                <c:pt idx="3">
                  <c:v>0.41260000000000002</c:v>
                </c:pt>
                <c:pt idx="4" formatCode="0%">
                  <c:v>0</c:v>
                </c:pt>
              </c:numCache>
            </c:numRef>
          </c:val>
        </c:ser>
        <c:dLbls>
          <c:showLegendKey val="0"/>
          <c:showVal val="1"/>
          <c:showCatName val="0"/>
          <c:showSerName val="0"/>
          <c:showPercent val="0"/>
          <c:showBubbleSize val="0"/>
        </c:dLbls>
        <c:gapWidth val="150"/>
        <c:overlap val="-25"/>
        <c:axId val="113284608"/>
        <c:axId val="113286144"/>
      </c:barChart>
      <c:catAx>
        <c:axId val="113284608"/>
        <c:scaling>
          <c:orientation val="minMax"/>
        </c:scaling>
        <c:delete val="0"/>
        <c:axPos val="b"/>
        <c:numFmt formatCode="General" sourceLinked="1"/>
        <c:majorTickMark val="none"/>
        <c:minorTickMark val="none"/>
        <c:tickLblPos val="nextTo"/>
        <c:crossAx val="113286144"/>
        <c:crosses val="autoZero"/>
        <c:auto val="1"/>
        <c:lblAlgn val="ctr"/>
        <c:lblOffset val="100"/>
        <c:noMultiLvlLbl val="0"/>
      </c:catAx>
      <c:valAx>
        <c:axId val="113286144"/>
        <c:scaling>
          <c:orientation val="minMax"/>
        </c:scaling>
        <c:delete val="1"/>
        <c:axPos val="l"/>
        <c:numFmt formatCode="0.00%" sourceLinked="1"/>
        <c:majorTickMark val="none"/>
        <c:minorTickMark val="none"/>
        <c:tickLblPos val="none"/>
        <c:crossAx val="113284608"/>
        <c:crosses val="autoZero"/>
        <c:crossBetween val="between"/>
      </c:valAx>
      <c:dTable>
        <c:showHorzBorder val="1"/>
        <c:showVertBorder val="1"/>
        <c:showOutline val="1"/>
        <c:showKeys val="0"/>
      </c:dTable>
    </c:plotArea>
    <c:plotVisOnly val="1"/>
    <c:dispBlanksAs val="gap"/>
    <c:showDLblsOverMax val="0"/>
  </c:chart>
  <c:printSettings>
    <c:headerFooter/>
    <c:pageMargins b="0.74803149606299912" l="0.70866141732284271" r="0.70866141732284271" t="0.74803149606299912" header="0.31496062992126628" footer="0.31496062992126628"/>
    <c:pageSetup paperSize="9"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a:latin typeface="Arial Narrow" pitchFamily="34" charset="0"/>
              </a:rPr>
              <a:t>INTERNAL AUDIT UNIT OVERVIEW </a:t>
            </a:r>
          </a:p>
          <a:p>
            <a:pPr>
              <a:defRPr sz="1400">
                <a:latin typeface="Arial Narrow" pitchFamily="34" charset="0"/>
              </a:defRPr>
            </a:pPr>
            <a:r>
              <a:rPr lang="en-US" sz="1400">
                <a:latin typeface="Arial Narrow" pitchFamily="34" charset="0"/>
              </a:rPr>
              <a:t>SDBIP 2012/2013 QUARTER 4 (APRIL - JUNE 2013) &amp; ANNUAL SDBIP 2012/2013 PROGRESS REPORT </a:t>
            </a:r>
          </a:p>
        </c:rich>
      </c:tx>
      <c:layout>
        <c:manualLayout>
          <c:xMode val="edge"/>
          <c:yMode val="edge"/>
          <c:x val="0.15890720129375951"/>
          <c:y val="1.7353579175704993E-2"/>
        </c:manualLayout>
      </c:layout>
      <c:overlay val="0"/>
    </c:title>
    <c:autoTitleDeleted val="0"/>
    <c:plotArea>
      <c:layout/>
      <c:barChart>
        <c:barDir val="col"/>
        <c:grouping val="clustered"/>
        <c:varyColors val="0"/>
        <c:ser>
          <c:idx val="0"/>
          <c:order val="0"/>
          <c:tx>
            <c:strRef>
              <c:f>Sheet5!$B$34</c:f>
              <c:strCache>
                <c:ptCount val="1"/>
                <c:pt idx="0">
                  <c:v>1 NIL ACHIEVED</c:v>
                </c:pt>
              </c:strCache>
            </c:strRef>
          </c:tx>
          <c:spPr>
            <a:solidFill>
              <a:srgbClr val="FF0000"/>
            </a:solidFill>
            <a:ln>
              <a:solidFill>
                <a:sysClr val="windowText" lastClr="000000"/>
              </a:solidFill>
            </a:ln>
          </c:spPr>
          <c:invertIfNegative val="0"/>
          <c:dLbls>
            <c:dLbl>
              <c:idx val="0"/>
              <c:layout>
                <c:manualLayout>
                  <c:x val="-4.5305365296803663E-3"/>
                  <c:y val="0"/>
                </c:manualLayout>
              </c:layout>
              <c:spPr/>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dLblPos val="outEnd"/>
              <c:showLegendKey val="0"/>
              <c:showVal val="1"/>
              <c:showCatName val="0"/>
              <c:showSerName val="0"/>
              <c:showPercent val="0"/>
              <c:showBubbleSize val="0"/>
            </c:dLbl>
            <c:dLbl>
              <c:idx val="1"/>
              <c:layout>
                <c:manualLayout>
                  <c:x val="-4.5305365296803663E-3"/>
                  <c:y val="0"/>
                </c:manualLayout>
              </c:layout>
              <c:dLblPos val="outEnd"/>
              <c:showLegendKey val="0"/>
              <c:showVal val="1"/>
              <c:showCatName val="0"/>
              <c:showSerName val="0"/>
              <c:showPercent val="0"/>
              <c:showBubbleSize val="0"/>
            </c:dLbl>
            <c:dLbl>
              <c:idx val="2"/>
              <c:layout>
                <c:manualLayout>
                  <c:x val="-8.8803637396987784E-3"/>
                  <c:y val="0"/>
                </c:manualLayout>
              </c:layout>
              <c:dLblPos val="outEnd"/>
              <c:showLegendKey val="0"/>
              <c:showVal val="1"/>
              <c:showCatName val="0"/>
              <c:showSerName val="0"/>
              <c:showPercent val="0"/>
              <c:showBubbleSize val="0"/>
            </c:dLbl>
            <c:txPr>
              <a:bodyPr/>
              <a:lstStyle/>
              <a:p>
                <a:pPr>
                  <a:defRPr sz="800">
                    <a:latin typeface="Arial Narrow" pitchFamily="34" charset="0"/>
                  </a:defRPr>
                </a:pPr>
                <a:endParaRPr lang="en-US"/>
              </a:p>
            </c:txPr>
            <c:dLblPos val="outEnd"/>
            <c:showLegendKey val="0"/>
            <c:showVal val="1"/>
            <c:showCatName val="0"/>
            <c:showSerName val="0"/>
            <c:showPercent val="0"/>
            <c:showBubbleSize val="0"/>
            <c:showLeaderLines val="0"/>
          </c:dLbls>
          <c:cat>
            <c:strRef>
              <c:f>Sheet5!$C$33:$G$33</c:f>
              <c:strCache>
                <c:ptCount val="5"/>
                <c:pt idx="0">
                  <c:v>QUARTER 1</c:v>
                </c:pt>
                <c:pt idx="1">
                  <c:v>QUARTER 2</c:v>
                </c:pt>
                <c:pt idx="2">
                  <c:v>QUARTER 3</c:v>
                </c:pt>
                <c:pt idx="3">
                  <c:v>QUARTER 4</c:v>
                </c:pt>
                <c:pt idx="4">
                  <c:v>ANNUAL</c:v>
                </c:pt>
              </c:strCache>
            </c:strRef>
          </c:cat>
          <c:val>
            <c:numRef>
              <c:f>Sheet5!$C$34:$G$34</c:f>
              <c:numCache>
                <c:formatCode>0.00%</c:formatCode>
                <c:ptCount val="5"/>
                <c:pt idx="0">
                  <c:v>6.6600000000000006E-2</c:v>
                </c:pt>
                <c:pt idx="1">
                  <c:v>1.3299999999999999E-2</c:v>
                </c:pt>
                <c:pt idx="2" formatCode="0%">
                  <c:v>0</c:v>
                </c:pt>
                <c:pt idx="3" formatCode="0%">
                  <c:v>0</c:v>
                </c:pt>
                <c:pt idx="4" formatCode="0%">
                  <c:v>0</c:v>
                </c:pt>
              </c:numCache>
            </c:numRef>
          </c:val>
        </c:ser>
        <c:ser>
          <c:idx val="1"/>
          <c:order val="1"/>
          <c:tx>
            <c:strRef>
              <c:f>Sheet5!$B$35</c:f>
              <c:strCache>
                <c:ptCount val="1"/>
                <c:pt idx="0">
                  <c:v>2 TARGET PARTIALLY MET</c:v>
                </c:pt>
              </c:strCache>
            </c:strRef>
          </c:tx>
          <c:spPr>
            <a:solidFill>
              <a:schemeClr val="accent6"/>
            </a:solidFill>
            <a:ln>
              <a:solidFill>
                <a:sysClr val="windowText" lastClr="000000"/>
              </a:solidFill>
            </a:ln>
          </c:spPr>
          <c:invertIfNegative val="0"/>
          <c:dLbls>
            <c:dLbl>
              <c:idx val="1"/>
              <c:layout>
                <c:manualLayout>
                  <c:x val="-6.0407153729071525E-3"/>
                  <c:y val="-8.6767895878524966E-3"/>
                </c:manualLayout>
              </c:layout>
              <c:showLegendKey val="0"/>
              <c:showVal val="1"/>
              <c:showCatName val="0"/>
              <c:showSerName val="0"/>
              <c:showPercent val="0"/>
              <c:showBubbleSize val="0"/>
            </c:dLbl>
            <c:dLbl>
              <c:idx val="2"/>
              <c:layout>
                <c:manualLayout>
                  <c:x val="-1.5101788432267886E-3"/>
                  <c:y val="8.6767895878524966E-3"/>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Sheet5!$C$33:$G$33</c:f>
              <c:strCache>
                <c:ptCount val="5"/>
                <c:pt idx="0">
                  <c:v>QUARTER 1</c:v>
                </c:pt>
                <c:pt idx="1">
                  <c:v>QUARTER 2</c:v>
                </c:pt>
                <c:pt idx="2">
                  <c:v>QUARTER 3</c:v>
                </c:pt>
                <c:pt idx="3">
                  <c:v>QUARTER 4</c:v>
                </c:pt>
                <c:pt idx="4">
                  <c:v>ANNUAL</c:v>
                </c:pt>
              </c:strCache>
            </c:strRef>
          </c:cat>
          <c:val>
            <c:numRef>
              <c:f>Sheet5!$C$35:$G$35</c:f>
              <c:numCache>
                <c:formatCode>0.00%</c:formatCode>
                <c:ptCount val="5"/>
                <c:pt idx="0" formatCode="0%">
                  <c:v>0.2</c:v>
                </c:pt>
                <c:pt idx="1">
                  <c:v>6.6600000000000006E-2</c:v>
                </c:pt>
                <c:pt idx="2">
                  <c:v>0.18179999999999999</c:v>
                </c:pt>
                <c:pt idx="3" formatCode="0%">
                  <c:v>0</c:v>
                </c:pt>
                <c:pt idx="4" formatCode="0%">
                  <c:v>9.0899999999999995E-2</c:v>
                </c:pt>
              </c:numCache>
            </c:numRef>
          </c:val>
        </c:ser>
        <c:ser>
          <c:idx val="2"/>
          <c:order val="2"/>
          <c:tx>
            <c:strRef>
              <c:f>Sheet5!$B$36</c:f>
              <c:strCache>
                <c:ptCount val="1"/>
                <c:pt idx="0">
                  <c:v>3 TARGET MET</c:v>
                </c:pt>
              </c:strCache>
            </c:strRef>
          </c:tx>
          <c:spPr>
            <a:solidFill>
              <a:srgbClr val="92D050"/>
            </a:solidFill>
            <a:ln>
              <a:solidFill>
                <a:sysClr val="windowText" lastClr="000000"/>
              </a:solidFill>
            </a:ln>
          </c:spPr>
          <c:invertIfNegative val="0"/>
          <c:dLbls>
            <c:dLbl>
              <c:idx val="0"/>
              <c:layout>
                <c:manualLayout>
                  <c:x val="6.0407153729071525E-3"/>
                  <c:y val="8.6767895878524966E-3"/>
                </c:manualLayout>
              </c:layout>
              <c:showLegendKey val="0"/>
              <c:showVal val="1"/>
              <c:showCatName val="0"/>
              <c:showSerName val="0"/>
              <c:showPercent val="0"/>
              <c:showBubbleSize val="0"/>
            </c:dLbl>
            <c:dLbl>
              <c:idx val="2"/>
              <c:layout>
                <c:manualLayout>
                  <c:x val="0"/>
                  <c:y val="-2.0245842371655828E-2"/>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Sheet5!$C$33:$G$33</c:f>
              <c:strCache>
                <c:ptCount val="5"/>
                <c:pt idx="0">
                  <c:v>QUARTER 1</c:v>
                </c:pt>
                <c:pt idx="1">
                  <c:v>QUARTER 2</c:v>
                </c:pt>
                <c:pt idx="2">
                  <c:v>QUARTER 3</c:v>
                </c:pt>
                <c:pt idx="3">
                  <c:v>QUARTER 4</c:v>
                </c:pt>
                <c:pt idx="4">
                  <c:v>ANNUAL</c:v>
                </c:pt>
              </c:strCache>
            </c:strRef>
          </c:cat>
          <c:val>
            <c:numRef>
              <c:f>Sheet5!$C$36:$G$36</c:f>
              <c:numCache>
                <c:formatCode>0.00%</c:formatCode>
                <c:ptCount val="5"/>
                <c:pt idx="0">
                  <c:v>6.6600000000000006E-2</c:v>
                </c:pt>
                <c:pt idx="1">
                  <c:v>0.33329999999999999</c:v>
                </c:pt>
                <c:pt idx="2">
                  <c:v>0.18179999999999999</c:v>
                </c:pt>
                <c:pt idx="3" formatCode="0%">
                  <c:v>0.2727</c:v>
                </c:pt>
                <c:pt idx="4" formatCode="0%">
                  <c:v>0.45450000000000002</c:v>
                </c:pt>
              </c:numCache>
            </c:numRef>
          </c:val>
        </c:ser>
        <c:ser>
          <c:idx val="3"/>
          <c:order val="3"/>
          <c:tx>
            <c:strRef>
              <c:f>Sheet5!$B$37</c:f>
              <c:strCache>
                <c:ptCount val="1"/>
                <c:pt idx="0">
                  <c:v>4 TARGET EXCEEDED</c:v>
                </c:pt>
              </c:strCache>
            </c:strRef>
          </c:tx>
          <c:spPr>
            <a:solidFill>
              <a:srgbClr val="00B0F0"/>
            </a:solidFill>
            <a:ln>
              <a:solidFill>
                <a:sysClr val="windowText" lastClr="000000"/>
              </a:solidFill>
            </a:ln>
          </c:spPr>
          <c:invertIfNegative val="0"/>
          <c:dLbls>
            <c:dLbl>
              <c:idx val="1"/>
              <c:layout>
                <c:manualLayout>
                  <c:x val="7.5508942161339977E-3"/>
                  <c:y val="0"/>
                </c:manualLayout>
              </c:layout>
              <c:showLegendKey val="0"/>
              <c:showVal val="1"/>
              <c:showCatName val="0"/>
              <c:showSerName val="0"/>
              <c:showPercent val="0"/>
              <c:showBubbleSize val="0"/>
            </c:dLbl>
            <c:dLbl>
              <c:idx val="2"/>
              <c:layout>
                <c:manualLayout>
                  <c:x val="4.5305365296803663E-3"/>
                  <c:y val="0"/>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Sheet5!$C$33:$G$33</c:f>
              <c:strCache>
                <c:ptCount val="5"/>
                <c:pt idx="0">
                  <c:v>QUARTER 1</c:v>
                </c:pt>
                <c:pt idx="1">
                  <c:v>QUARTER 2</c:v>
                </c:pt>
                <c:pt idx="2">
                  <c:v>QUARTER 3</c:v>
                </c:pt>
                <c:pt idx="3">
                  <c:v>QUARTER 4</c:v>
                </c:pt>
                <c:pt idx="4">
                  <c:v>ANNUAL</c:v>
                </c:pt>
              </c:strCache>
            </c:strRef>
          </c:cat>
          <c:val>
            <c:numRef>
              <c:f>Sheet5!$C$37:$G$37</c:f>
              <c:numCache>
                <c:formatCode>0.00%</c:formatCode>
                <c:ptCount val="5"/>
                <c:pt idx="0" formatCode="0.0%">
                  <c:v>0.13300000000000001</c:v>
                </c:pt>
                <c:pt idx="1">
                  <c:v>6.6600000000000006E-2</c:v>
                </c:pt>
                <c:pt idx="2">
                  <c:v>9.0899999999999995E-2</c:v>
                </c:pt>
                <c:pt idx="3" formatCode="0%">
                  <c:v>0</c:v>
                </c:pt>
                <c:pt idx="4" formatCode="0%">
                  <c:v>0.45450000000000002</c:v>
                </c:pt>
              </c:numCache>
            </c:numRef>
          </c:val>
        </c:ser>
        <c:ser>
          <c:idx val="4"/>
          <c:order val="4"/>
          <c:tx>
            <c:strRef>
              <c:f>Sheet5!$B$38</c:f>
              <c:strCache>
                <c:ptCount val="1"/>
                <c:pt idx="0">
                  <c:v>5 TARGET EXCEEDED BY 100 %</c:v>
                </c:pt>
              </c:strCache>
            </c:strRef>
          </c:tx>
          <c:invertIfNegative val="0"/>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Sheet5!$C$33:$G$33</c:f>
              <c:strCache>
                <c:ptCount val="5"/>
                <c:pt idx="0">
                  <c:v>QUARTER 1</c:v>
                </c:pt>
                <c:pt idx="1">
                  <c:v>QUARTER 2</c:v>
                </c:pt>
                <c:pt idx="2">
                  <c:v>QUARTER 3</c:v>
                </c:pt>
                <c:pt idx="3">
                  <c:v>QUARTER 4</c:v>
                </c:pt>
                <c:pt idx="4">
                  <c:v>ANNUAL</c:v>
                </c:pt>
              </c:strCache>
            </c:strRef>
          </c:cat>
          <c:val>
            <c:numRef>
              <c:f>Sheet5!$C$38:$G$38</c:f>
              <c:numCache>
                <c:formatCode>0%</c:formatCode>
                <c:ptCount val="5"/>
                <c:pt idx="0">
                  <c:v>0</c:v>
                </c:pt>
                <c:pt idx="1">
                  <c:v>0</c:v>
                </c:pt>
                <c:pt idx="2">
                  <c:v>0</c:v>
                </c:pt>
                <c:pt idx="3">
                  <c:v>0</c:v>
                </c:pt>
                <c:pt idx="4">
                  <c:v>0</c:v>
                </c:pt>
              </c:numCache>
            </c:numRef>
          </c:val>
        </c:ser>
        <c:ser>
          <c:idx val="5"/>
          <c:order val="5"/>
          <c:tx>
            <c:strRef>
              <c:f>Sheet5!$B$39</c:f>
              <c:strCache>
                <c:ptCount val="1"/>
                <c:pt idx="0">
                  <c:v>NOT APPLICABLE</c:v>
                </c:pt>
              </c:strCache>
            </c:strRef>
          </c:tx>
          <c:spPr>
            <a:solidFill>
              <a:srgbClr val="FFFF00"/>
            </a:solidFill>
            <a:ln>
              <a:solidFill>
                <a:sysClr val="windowText" lastClr="000000"/>
              </a:solidFill>
            </a:ln>
          </c:spPr>
          <c:invertIfNegative val="0"/>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Sheet5!$C$33:$G$33</c:f>
              <c:strCache>
                <c:ptCount val="5"/>
                <c:pt idx="0">
                  <c:v>QUARTER 1</c:v>
                </c:pt>
                <c:pt idx="1">
                  <c:v>QUARTER 2</c:v>
                </c:pt>
                <c:pt idx="2">
                  <c:v>QUARTER 3</c:v>
                </c:pt>
                <c:pt idx="3">
                  <c:v>QUARTER 4</c:v>
                </c:pt>
                <c:pt idx="4">
                  <c:v>ANNUAL</c:v>
                </c:pt>
              </c:strCache>
            </c:strRef>
          </c:cat>
          <c:val>
            <c:numRef>
              <c:f>Sheet5!$C$39:$G$39</c:f>
              <c:numCache>
                <c:formatCode>0%</c:formatCode>
                <c:ptCount val="5"/>
                <c:pt idx="0" formatCode="0.00%">
                  <c:v>0.53300000000000003</c:v>
                </c:pt>
                <c:pt idx="1">
                  <c:v>0.4</c:v>
                </c:pt>
                <c:pt idx="2" formatCode="0.00%">
                  <c:v>0.5454</c:v>
                </c:pt>
                <c:pt idx="3">
                  <c:v>0.72719999999999996</c:v>
                </c:pt>
                <c:pt idx="4">
                  <c:v>0</c:v>
                </c:pt>
              </c:numCache>
            </c:numRef>
          </c:val>
        </c:ser>
        <c:dLbls>
          <c:showLegendKey val="0"/>
          <c:showVal val="1"/>
          <c:showCatName val="0"/>
          <c:showSerName val="0"/>
          <c:showPercent val="0"/>
          <c:showBubbleSize val="0"/>
        </c:dLbls>
        <c:gapWidth val="150"/>
        <c:overlap val="-25"/>
        <c:axId val="113659264"/>
        <c:axId val="113689728"/>
      </c:barChart>
      <c:catAx>
        <c:axId val="113659264"/>
        <c:scaling>
          <c:orientation val="minMax"/>
        </c:scaling>
        <c:delete val="0"/>
        <c:axPos val="b"/>
        <c:majorTickMark val="none"/>
        <c:minorTickMark val="none"/>
        <c:tickLblPos val="nextTo"/>
        <c:crossAx val="113689728"/>
        <c:crosses val="autoZero"/>
        <c:auto val="1"/>
        <c:lblAlgn val="ctr"/>
        <c:lblOffset val="100"/>
        <c:noMultiLvlLbl val="0"/>
      </c:catAx>
      <c:valAx>
        <c:axId val="113689728"/>
        <c:scaling>
          <c:orientation val="minMax"/>
        </c:scaling>
        <c:delete val="1"/>
        <c:axPos val="l"/>
        <c:numFmt formatCode="0.00%" sourceLinked="1"/>
        <c:majorTickMark val="none"/>
        <c:minorTickMark val="none"/>
        <c:tickLblPos val="none"/>
        <c:crossAx val="113659264"/>
        <c:crosses val="autoZero"/>
        <c:crossBetween val="between"/>
      </c:valAx>
      <c:dTable>
        <c:showHorzBorder val="1"/>
        <c:showVertBorder val="1"/>
        <c:showOutline val="1"/>
        <c:showKeys val="0"/>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a:latin typeface="Arial Narrow" pitchFamily="34" charset="0"/>
              </a:rPr>
              <a:t> OFFICE OF THE MUNICIPAL MANAGER OVERVIEW</a:t>
            </a:r>
          </a:p>
          <a:p>
            <a:pPr>
              <a:defRPr sz="1400">
                <a:latin typeface="Arial Narrow" pitchFamily="34" charset="0"/>
              </a:defRPr>
            </a:pPr>
            <a:r>
              <a:rPr lang="en-US" sz="1400">
                <a:latin typeface="Arial Narrow" pitchFamily="34" charset="0"/>
              </a:rPr>
              <a:t>SDBIP 2012/2013 QUARTER 4 (APRIL - JUNE 2013) &amp; ANNUAL SDBIP 2012/2013 PROGRESS REPORT </a:t>
            </a:r>
          </a:p>
        </c:rich>
      </c:tx>
      <c:overlay val="0"/>
    </c:title>
    <c:autoTitleDeleted val="0"/>
    <c:plotArea>
      <c:layout/>
      <c:barChart>
        <c:barDir val="col"/>
        <c:grouping val="clustered"/>
        <c:varyColors val="0"/>
        <c:ser>
          <c:idx val="0"/>
          <c:order val="0"/>
          <c:tx>
            <c:strRef>
              <c:f>Sheet5!$B$44</c:f>
              <c:strCache>
                <c:ptCount val="1"/>
                <c:pt idx="0">
                  <c:v>1 NIL ACHIEVED</c:v>
                </c:pt>
              </c:strCache>
            </c:strRef>
          </c:tx>
          <c:spPr>
            <a:solidFill>
              <a:srgbClr val="FF0000"/>
            </a:solidFill>
            <a:ln>
              <a:solidFill>
                <a:schemeClr val="tx1"/>
              </a:solidFill>
            </a:ln>
          </c:spPr>
          <c:invertIfNegative val="0"/>
          <c:dLbls>
            <c:dLbl>
              <c:idx val="2"/>
              <c:layout>
                <c:manualLayout>
                  <c:x val="-2.8396118721461202E-3"/>
                  <c:y val="0"/>
                </c:manualLayout>
              </c:layout>
              <c:dLblPos val="outEnd"/>
              <c:showLegendKey val="0"/>
              <c:showVal val="1"/>
              <c:showCatName val="0"/>
              <c:showSerName val="0"/>
              <c:showPercent val="0"/>
              <c:showBubbleSize val="0"/>
            </c:dLbl>
            <c:dLbl>
              <c:idx val="4"/>
              <c:layout>
                <c:manualLayout>
                  <c:x val="-1.3591609589041098E-2"/>
                  <c:y val="-2.614379084967321E-2"/>
                </c:manualLayout>
              </c:layout>
              <c:dLblPos val="outEnd"/>
              <c:showLegendKey val="0"/>
              <c:showVal val="1"/>
              <c:showCatName val="0"/>
              <c:showSerName val="0"/>
              <c:showPercent val="0"/>
              <c:showBubbleSize val="0"/>
            </c:dLbl>
            <c:txPr>
              <a:bodyPr/>
              <a:lstStyle/>
              <a:p>
                <a:pPr>
                  <a:defRPr sz="800">
                    <a:latin typeface="Arial Narrow" pitchFamily="34" charset="0"/>
                  </a:defRPr>
                </a:pPr>
                <a:endParaRPr lang="en-US"/>
              </a:p>
            </c:txPr>
            <c:dLblPos val="outEnd"/>
            <c:showLegendKey val="0"/>
            <c:showVal val="1"/>
            <c:showCatName val="0"/>
            <c:showSerName val="0"/>
            <c:showPercent val="0"/>
            <c:showBubbleSize val="0"/>
            <c:showLeaderLines val="0"/>
          </c:dLbls>
          <c:cat>
            <c:strRef>
              <c:f>Sheet5!$C$43:$G$43</c:f>
              <c:strCache>
                <c:ptCount val="5"/>
                <c:pt idx="0">
                  <c:v>QUARTER 1</c:v>
                </c:pt>
                <c:pt idx="1">
                  <c:v>QUARTER 2</c:v>
                </c:pt>
                <c:pt idx="2">
                  <c:v>QUARTER 3</c:v>
                </c:pt>
                <c:pt idx="3">
                  <c:v>QUARTER 4</c:v>
                </c:pt>
                <c:pt idx="4">
                  <c:v>ANNUAL</c:v>
                </c:pt>
              </c:strCache>
            </c:strRef>
          </c:cat>
          <c:val>
            <c:numRef>
              <c:f>Sheet5!$C$44:$G$44</c:f>
              <c:numCache>
                <c:formatCode>0.00%</c:formatCode>
                <c:ptCount val="5"/>
                <c:pt idx="0">
                  <c:v>5.3999999999999999E-2</c:v>
                </c:pt>
                <c:pt idx="1">
                  <c:v>2.7E-2</c:v>
                </c:pt>
                <c:pt idx="2" formatCode="0%">
                  <c:v>0</c:v>
                </c:pt>
                <c:pt idx="3">
                  <c:v>0.1666</c:v>
                </c:pt>
                <c:pt idx="4">
                  <c:v>0.1666</c:v>
                </c:pt>
              </c:numCache>
            </c:numRef>
          </c:val>
        </c:ser>
        <c:ser>
          <c:idx val="1"/>
          <c:order val="1"/>
          <c:tx>
            <c:strRef>
              <c:f>Sheet5!$B$45</c:f>
              <c:strCache>
                <c:ptCount val="1"/>
                <c:pt idx="0">
                  <c:v>2 TARGET PARTIALLY MET</c:v>
                </c:pt>
              </c:strCache>
            </c:strRef>
          </c:tx>
          <c:spPr>
            <a:solidFill>
              <a:schemeClr val="accent6"/>
            </a:solidFill>
            <a:ln>
              <a:solidFill>
                <a:schemeClr val="tx1"/>
              </a:solidFill>
            </a:ln>
          </c:spPr>
          <c:invertIfNegative val="0"/>
          <c:dLbls>
            <c:dLbl>
              <c:idx val="0"/>
              <c:layout>
                <c:manualLayout>
                  <c:x val="-7.5508942161339422E-3"/>
                  <c:y val="0"/>
                </c:manualLayout>
              </c:layout>
              <c:showLegendKey val="0"/>
              <c:showVal val="1"/>
              <c:showCatName val="0"/>
              <c:showSerName val="0"/>
              <c:showPercent val="0"/>
              <c:showBubbleSize val="0"/>
            </c:dLbl>
            <c:dLbl>
              <c:idx val="1"/>
              <c:layout>
                <c:manualLayout>
                  <c:x val="-1.0571251902587521E-2"/>
                  <c:y val="0"/>
                </c:manualLayout>
              </c:layout>
              <c:showLegendKey val="0"/>
              <c:showVal val="1"/>
              <c:showCatName val="0"/>
              <c:showSerName val="0"/>
              <c:showPercent val="0"/>
              <c:showBubbleSize val="0"/>
            </c:dLbl>
            <c:dLbl>
              <c:idx val="2"/>
              <c:layout>
                <c:manualLayout>
                  <c:x val="-1.3591609589041098E-2"/>
                  <c:y val="0"/>
                </c:manualLayout>
              </c:layout>
              <c:showLegendKey val="0"/>
              <c:showVal val="1"/>
              <c:showCatName val="0"/>
              <c:showSerName val="0"/>
              <c:showPercent val="0"/>
              <c:showBubbleSize val="0"/>
            </c:dLbl>
            <c:dLbl>
              <c:idx val="3"/>
              <c:layout>
                <c:manualLayout>
                  <c:x val="6.0407153729071525E-3"/>
                  <c:y val="0"/>
                </c:manualLayout>
              </c:layout>
              <c:showLegendKey val="0"/>
              <c:showVal val="1"/>
              <c:showCatName val="0"/>
              <c:showSerName val="0"/>
              <c:showPercent val="0"/>
              <c:showBubbleSize val="0"/>
            </c:dLbl>
            <c:dLbl>
              <c:idx val="4"/>
              <c:layout>
                <c:manualLayout>
                  <c:x val="-6.0407153729071525E-3"/>
                  <c:y val="0"/>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Sheet5!$C$43:$G$43</c:f>
              <c:strCache>
                <c:ptCount val="5"/>
                <c:pt idx="0">
                  <c:v>QUARTER 1</c:v>
                </c:pt>
                <c:pt idx="1">
                  <c:v>QUARTER 2</c:v>
                </c:pt>
                <c:pt idx="2">
                  <c:v>QUARTER 3</c:v>
                </c:pt>
                <c:pt idx="3">
                  <c:v>QUARTER 4</c:v>
                </c:pt>
                <c:pt idx="4">
                  <c:v>ANNUAL</c:v>
                </c:pt>
              </c:strCache>
            </c:strRef>
          </c:cat>
          <c:val>
            <c:numRef>
              <c:f>Sheet5!$C$45:$G$45</c:f>
              <c:numCache>
                <c:formatCode>0.00%</c:formatCode>
                <c:ptCount val="5"/>
                <c:pt idx="0">
                  <c:v>0.2432</c:v>
                </c:pt>
                <c:pt idx="1">
                  <c:v>0.2162</c:v>
                </c:pt>
                <c:pt idx="2">
                  <c:v>0.13880000000000001</c:v>
                </c:pt>
                <c:pt idx="3">
                  <c:v>8.3299999999999999E-2</c:v>
                </c:pt>
                <c:pt idx="4">
                  <c:v>0.1666</c:v>
                </c:pt>
              </c:numCache>
            </c:numRef>
          </c:val>
        </c:ser>
        <c:ser>
          <c:idx val="2"/>
          <c:order val="2"/>
          <c:tx>
            <c:strRef>
              <c:f>Sheet5!$B$46</c:f>
              <c:strCache>
                <c:ptCount val="1"/>
                <c:pt idx="0">
                  <c:v>3 TARGET MET</c:v>
                </c:pt>
              </c:strCache>
            </c:strRef>
          </c:tx>
          <c:spPr>
            <a:solidFill>
              <a:srgbClr val="92D050"/>
            </a:solidFill>
            <a:ln>
              <a:solidFill>
                <a:schemeClr val="tx1"/>
              </a:solidFill>
            </a:ln>
          </c:spPr>
          <c:invertIfNegative val="0"/>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Sheet5!$C$43:$G$43</c:f>
              <c:strCache>
                <c:ptCount val="5"/>
                <c:pt idx="0">
                  <c:v>QUARTER 1</c:v>
                </c:pt>
                <c:pt idx="1">
                  <c:v>QUARTER 2</c:v>
                </c:pt>
                <c:pt idx="2">
                  <c:v>QUARTER 3</c:v>
                </c:pt>
                <c:pt idx="3">
                  <c:v>QUARTER 4</c:v>
                </c:pt>
                <c:pt idx="4">
                  <c:v>ANNUAL</c:v>
                </c:pt>
              </c:strCache>
            </c:strRef>
          </c:cat>
          <c:val>
            <c:numRef>
              <c:f>Sheet5!$C$46:$G$46</c:f>
              <c:numCache>
                <c:formatCode>0.00%</c:formatCode>
                <c:ptCount val="5"/>
                <c:pt idx="0">
                  <c:v>0.43240000000000001</c:v>
                </c:pt>
                <c:pt idx="1">
                  <c:v>0.3513</c:v>
                </c:pt>
                <c:pt idx="2">
                  <c:v>0.33329999999999999</c:v>
                </c:pt>
                <c:pt idx="3">
                  <c:v>0.36109999999999998</c:v>
                </c:pt>
                <c:pt idx="4">
                  <c:v>0.66659999999999997</c:v>
                </c:pt>
              </c:numCache>
            </c:numRef>
          </c:val>
        </c:ser>
        <c:ser>
          <c:idx val="3"/>
          <c:order val="3"/>
          <c:tx>
            <c:strRef>
              <c:f>Sheet5!$B$47</c:f>
              <c:strCache>
                <c:ptCount val="1"/>
                <c:pt idx="0">
                  <c:v>4 TARGET EXCEEDED</c:v>
                </c:pt>
              </c:strCache>
            </c:strRef>
          </c:tx>
          <c:invertIfNegative val="0"/>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Sheet5!$C$43:$G$43</c:f>
              <c:strCache>
                <c:ptCount val="5"/>
                <c:pt idx="0">
                  <c:v>QUARTER 1</c:v>
                </c:pt>
                <c:pt idx="1">
                  <c:v>QUARTER 2</c:v>
                </c:pt>
                <c:pt idx="2">
                  <c:v>QUARTER 3</c:v>
                </c:pt>
                <c:pt idx="3">
                  <c:v>QUARTER 4</c:v>
                </c:pt>
                <c:pt idx="4">
                  <c:v>ANNUAL</c:v>
                </c:pt>
              </c:strCache>
            </c:strRef>
          </c:cat>
          <c:val>
            <c:numRef>
              <c:f>Sheet5!$C$47:$G$47</c:f>
              <c:numCache>
                <c:formatCode>0%</c:formatCode>
                <c:ptCount val="5"/>
                <c:pt idx="0">
                  <c:v>0</c:v>
                </c:pt>
                <c:pt idx="1">
                  <c:v>0</c:v>
                </c:pt>
                <c:pt idx="2">
                  <c:v>0</c:v>
                </c:pt>
                <c:pt idx="3">
                  <c:v>0</c:v>
                </c:pt>
                <c:pt idx="4">
                  <c:v>0</c:v>
                </c:pt>
              </c:numCache>
            </c:numRef>
          </c:val>
        </c:ser>
        <c:ser>
          <c:idx val="4"/>
          <c:order val="4"/>
          <c:tx>
            <c:strRef>
              <c:f>Sheet5!$B$48</c:f>
              <c:strCache>
                <c:ptCount val="1"/>
                <c:pt idx="0">
                  <c:v>5 TARGET EXCEEDED BY 100 %</c:v>
                </c:pt>
              </c:strCache>
            </c:strRef>
          </c:tx>
          <c:invertIfNegative val="0"/>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Sheet5!$C$43:$G$43</c:f>
              <c:strCache>
                <c:ptCount val="5"/>
                <c:pt idx="0">
                  <c:v>QUARTER 1</c:v>
                </c:pt>
                <c:pt idx="1">
                  <c:v>QUARTER 2</c:v>
                </c:pt>
                <c:pt idx="2">
                  <c:v>QUARTER 3</c:v>
                </c:pt>
                <c:pt idx="3">
                  <c:v>QUARTER 4</c:v>
                </c:pt>
                <c:pt idx="4">
                  <c:v>ANNUAL</c:v>
                </c:pt>
              </c:strCache>
            </c:strRef>
          </c:cat>
          <c:val>
            <c:numRef>
              <c:f>Sheet5!$C$48:$G$48</c:f>
              <c:numCache>
                <c:formatCode>0%</c:formatCode>
                <c:ptCount val="5"/>
                <c:pt idx="0">
                  <c:v>0</c:v>
                </c:pt>
                <c:pt idx="1">
                  <c:v>0</c:v>
                </c:pt>
                <c:pt idx="2">
                  <c:v>0</c:v>
                </c:pt>
                <c:pt idx="3">
                  <c:v>0</c:v>
                </c:pt>
                <c:pt idx="4">
                  <c:v>0</c:v>
                </c:pt>
              </c:numCache>
            </c:numRef>
          </c:val>
        </c:ser>
        <c:ser>
          <c:idx val="5"/>
          <c:order val="5"/>
          <c:tx>
            <c:strRef>
              <c:f>Sheet5!$B$49</c:f>
              <c:strCache>
                <c:ptCount val="1"/>
                <c:pt idx="0">
                  <c:v>NOT APPLICABLE</c:v>
                </c:pt>
              </c:strCache>
            </c:strRef>
          </c:tx>
          <c:spPr>
            <a:solidFill>
              <a:srgbClr val="FFFF00"/>
            </a:solidFill>
            <a:ln>
              <a:solidFill>
                <a:schemeClr val="tx1"/>
              </a:solidFill>
            </a:ln>
          </c:spPr>
          <c:invertIfNegative val="0"/>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Sheet5!$C$43:$G$43</c:f>
              <c:strCache>
                <c:ptCount val="5"/>
                <c:pt idx="0">
                  <c:v>QUARTER 1</c:v>
                </c:pt>
                <c:pt idx="1">
                  <c:v>QUARTER 2</c:v>
                </c:pt>
                <c:pt idx="2">
                  <c:v>QUARTER 3</c:v>
                </c:pt>
                <c:pt idx="3">
                  <c:v>QUARTER 4</c:v>
                </c:pt>
                <c:pt idx="4">
                  <c:v>ANNUAL</c:v>
                </c:pt>
              </c:strCache>
            </c:strRef>
          </c:cat>
          <c:val>
            <c:numRef>
              <c:f>Sheet5!$C$49:$G$49</c:f>
              <c:numCache>
                <c:formatCode>0.00%</c:formatCode>
                <c:ptCount val="5"/>
                <c:pt idx="0">
                  <c:v>0.2702</c:v>
                </c:pt>
                <c:pt idx="1">
                  <c:v>0.40539999999999998</c:v>
                </c:pt>
                <c:pt idx="2">
                  <c:v>0.52769999999999995</c:v>
                </c:pt>
                <c:pt idx="3">
                  <c:v>0.38879999999999998</c:v>
                </c:pt>
                <c:pt idx="4" formatCode="0%">
                  <c:v>0</c:v>
                </c:pt>
              </c:numCache>
            </c:numRef>
          </c:val>
        </c:ser>
        <c:dLbls>
          <c:showLegendKey val="0"/>
          <c:showVal val="1"/>
          <c:showCatName val="0"/>
          <c:showSerName val="0"/>
          <c:showPercent val="0"/>
          <c:showBubbleSize val="0"/>
        </c:dLbls>
        <c:gapWidth val="150"/>
        <c:overlap val="-25"/>
        <c:axId val="113342720"/>
        <c:axId val="113405952"/>
      </c:barChart>
      <c:catAx>
        <c:axId val="113342720"/>
        <c:scaling>
          <c:orientation val="minMax"/>
        </c:scaling>
        <c:delete val="0"/>
        <c:axPos val="b"/>
        <c:majorTickMark val="none"/>
        <c:minorTickMark val="none"/>
        <c:tickLblPos val="nextTo"/>
        <c:crossAx val="113405952"/>
        <c:crosses val="autoZero"/>
        <c:auto val="1"/>
        <c:lblAlgn val="ctr"/>
        <c:lblOffset val="100"/>
        <c:noMultiLvlLbl val="0"/>
      </c:catAx>
      <c:valAx>
        <c:axId val="113405952"/>
        <c:scaling>
          <c:orientation val="minMax"/>
        </c:scaling>
        <c:delete val="1"/>
        <c:axPos val="l"/>
        <c:numFmt formatCode="0.00%" sourceLinked="1"/>
        <c:majorTickMark val="none"/>
        <c:minorTickMark val="none"/>
        <c:tickLblPos val="none"/>
        <c:crossAx val="113342720"/>
        <c:crosses val="autoZero"/>
        <c:crossBetween val="between"/>
      </c:valAx>
      <c:dTable>
        <c:showHorzBorder val="1"/>
        <c:showVertBorder val="1"/>
        <c:showOutline val="1"/>
        <c:showKeys val="0"/>
      </c:dTable>
    </c:plotArea>
    <c:plotVisOnly val="1"/>
    <c:dispBlanksAs val="gap"/>
    <c:showDLblsOverMax val="0"/>
  </c:chart>
  <c:printSettings>
    <c:headerFooter/>
    <c:pageMargins b="0.74803149606301633" l="0.70866141732285304" r="0.70866141732285304" t="0.74803149606301633" header="0.31496062992127405" footer="0.31496062992127405"/>
    <c:pageSetup paperSize="9"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a:latin typeface="Arial Narrow" pitchFamily="34" charset="0"/>
              </a:rPr>
              <a:t>INTERGRATED DEVELOPMENT PLAN UNIT OVERVIEW</a:t>
            </a:r>
          </a:p>
          <a:p>
            <a:pPr>
              <a:defRPr sz="1400">
                <a:latin typeface="Arial Narrow" pitchFamily="34" charset="0"/>
              </a:defRPr>
            </a:pPr>
            <a:r>
              <a:rPr lang="en-US" sz="1400">
                <a:latin typeface="Arial Narrow" pitchFamily="34" charset="0"/>
              </a:rPr>
              <a:t>SDBIP 2012/2013 QUARTER 4 (APRIL - JUNE 2013) &amp; ANNUAL SDBIP 2012/2013 PROGRESS REPORT </a:t>
            </a:r>
          </a:p>
        </c:rich>
      </c:tx>
      <c:overlay val="0"/>
    </c:title>
    <c:autoTitleDeleted val="0"/>
    <c:plotArea>
      <c:layout/>
      <c:barChart>
        <c:barDir val="col"/>
        <c:grouping val="clustered"/>
        <c:varyColors val="0"/>
        <c:ser>
          <c:idx val="0"/>
          <c:order val="0"/>
          <c:tx>
            <c:strRef>
              <c:f>Sheet5!$B$64</c:f>
              <c:strCache>
                <c:ptCount val="1"/>
                <c:pt idx="0">
                  <c:v>1 NIL ACHIEVED</c:v>
                </c:pt>
              </c:strCache>
            </c:strRef>
          </c:tx>
          <c:spPr>
            <a:solidFill>
              <a:srgbClr val="FF0000"/>
            </a:solidFill>
            <a:ln>
              <a:solidFill>
                <a:schemeClr val="tx1"/>
              </a:solidFill>
            </a:ln>
          </c:spPr>
          <c:invertIfNegative val="0"/>
          <c:dLbls>
            <c:dLbl>
              <c:idx val="0"/>
              <c:layout>
                <c:manualLayout>
                  <c:x val="-1.4208581983518103E-2"/>
                  <c:y val="0"/>
                </c:manualLayout>
              </c:layout>
              <c:dLblPos val="outEnd"/>
              <c:showLegendKey val="0"/>
              <c:showVal val="1"/>
              <c:showCatName val="0"/>
              <c:showSerName val="0"/>
              <c:showPercent val="0"/>
              <c:showBubbleSize val="0"/>
            </c:dLbl>
            <c:dLbl>
              <c:idx val="1"/>
              <c:layout>
                <c:manualLayout>
                  <c:x val="-9.0610730593607327E-3"/>
                  <c:y val="0"/>
                </c:manualLayout>
              </c:layout>
              <c:dLblPos val="outEnd"/>
              <c:showLegendKey val="0"/>
              <c:showVal val="1"/>
              <c:showCatName val="0"/>
              <c:showSerName val="0"/>
              <c:showPercent val="0"/>
              <c:showBubbleSize val="0"/>
            </c:dLbl>
            <c:txPr>
              <a:bodyPr/>
              <a:lstStyle/>
              <a:p>
                <a:pPr>
                  <a:defRPr sz="800"/>
                </a:pPr>
                <a:endParaRPr lang="en-US"/>
              </a:p>
            </c:txPr>
            <c:dLblPos val="outEnd"/>
            <c:showLegendKey val="0"/>
            <c:showVal val="1"/>
            <c:showCatName val="0"/>
            <c:showSerName val="0"/>
            <c:showPercent val="0"/>
            <c:showBubbleSize val="0"/>
            <c:showLeaderLines val="0"/>
          </c:dLbls>
          <c:cat>
            <c:strRef>
              <c:f>Sheet5!$C$63:$G$63</c:f>
              <c:strCache>
                <c:ptCount val="5"/>
                <c:pt idx="0">
                  <c:v>QUARTER 1</c:v>
                </c:pt>
                <c:pt idx="1">
                  <c:v>QUARTER 2</c:v>
                </c:pt>
                <c:pt idx="2">
                  <c:v>QUARTER 3</c:v>
                </c:pt>
                <c:pt idx="3">
                  <c:v>QUARTER 4</c:v>
                </c:pt>
                <c:pt idx="4">
                  <c:v>ANNUAL</c:v>
                </c:pt>
              </c:strCache>
            </c:strRef>
          </c:cat>
          <c:val>
            <c:numRef>
              <c:f>Sheet5!$C$64:$G$64</c:f>
              <c:numCache>
                <c:formatCode>0.00%</c:formatCode>
                <c:ptCount val="5"/>
                <c:pt idx="0">
                  <c:v>0.18179999999999999</c:v>
                </c:pt>
                <c:pt idx="1">
                  <c:v>0.18179999999999999</c:v>
                </c:pt>
                <c:pt idx="2" formatCode="0%">
                  <c:v>0.1</c:v>
                </c:pt>
                <c:pt idx="3" formatCode="0%">
                  <c:v>0</c:v>
                </c:pt>
                <c:pt idx="4" formatCode="0%">
                  <c:v>0.1</c:v>
                </c:pt>
              </c:numCache>
            </c:numRef>
          </c:val>
        </c:ser>
        <c:ser>
          <c:idx val="1"/>
          <c:order val="1"/>
          <c:tx>
            <c:strRef>
              <c:f>Sheet5!$B$65</c:f>
              <c:strCache>
                <c:ptCount val="1"/>
                <c:pt idx="0">
                  <c:v>2 TARGET PARTIALLY MET</c:v>
                </c:pt>
              </c:strCache>
            </c:strRef>
          </c:tx>
          <c:spPr>
            <a:solidFill>
              <a:schemeClr val="accent6"/>
            </a:solidFill>
            <a:ln>
              <a:solidFill>
                <a:schemeClr val="tx1"/>
              </a:solidFill>
            </a:ln>
          </c:spPr>
          <c:invertIfNegative val="0"/>
          <c:dLbls>
            <c:dLbl>
              <c:idx val="1"/>
              <c:layout>
                <c:manualLayout>
                  <c:x val="-1.0571251902587521E-2"/>
                  <c:y val="-3.195352214960058E-2"/>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Sheet5!$C$63:$G$63</c:f>
              <c:strCache>
                <c:ptCount val="5"/>
                <c:pt idx="0">
                  <c:v>QUARTER 1</c:v>
                </c:pt>
                <c:pt idx="1">
                  <c:v>QUARTER 2</c:v>
                </c:pt>
                <c:pt idx="2">
                  <c:v>QUARTER 3</c:v>
                </c:pt>
                <c:pt idx="3">
                  <c:v>QUARTER 4</c:v>
                </c:pt>
                <c:pt idx="4">
                  <c:v>ANNUAL</c:v>
                </c:pt>
              </c:strCache>
            </c:strRef>
          </c:cat>
          <c:val>
            <c:numRef>
              <c:f>Sheet5!$C$65:$G$65</c:f>
              <c:numCache>
                <c:formatCode>0.00%</c:formatCode>
                <c:ptCount val="5"/>
                <c:pt idx="0" formatCode="0%">
                  <c:v>0</c:v>
                </c:pt>
                <c:pt idx="1">
                  <c:v>0.18179999999999999</c:v>
                </c:pt>
                <c:pt idx="2" formatCode="0%">
                  <c:v>0</c:v>
                </c:pt>
                <c:pt idx="3" formatCode="0%">
                  <c:v>0</c:v>
                </c:pt>
                <c:pt idx="4" formatCode="0%">
                  <c:v>0.3</c:v>
                </c:pt>
              </c:numCache>
            </c:numRef>
          </c:val>
        </c:ser>
        <c:ser>
          <c:idx val="2"/>
          <c:order val="2"/>
          <c:tx>
            <c:strRef>
              <c:f>Sheet5!$B$66</c:f>
              <c:strCache>
                <c:ptCount val="1"/>
                <c:pt idx="0">
                  <c:v>3 TARGET MET</c:v>
                </c:pt>
              </c:strCache>
            </c:strRef>
          </c:tx>
          <c:spPr>
            <a:solidFill>
              <a:srgbClr val="92D050"/>
            </a:solidFill>
            <a:ln>
              <a:solidFill>
                <a:schemeClr val="tx1"/>
              </a:solidFill>
            </a:ln>
          </c:spPr>
          <c:invertIfNegative val="0"/>
          <c:dLbls>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Sheet5!$C$63:$G$63</c:f>
              <c:strCache>
                <c:ptCount val="5"/>
                <c:pt idx="0">
                  <c:v>QUARTER 1</c:v>
                </c:pt>
                <c:pt idx="1">
                  <c:v>QUARTER 2</c:v>
                </c:pt>
                <c:pt idx="2">
                  <c:v>QUARTER 3</c:v>
                </c:pt>
                <c:pt idx="3">
                  <c:v>QUARTER 4</c:v>
                </c:pt>
                <c:pt idx="4">
                  <c:v>ANNUAL</c:v>
                </c:pt>
              </c:strCache>
            </c:strRef>
          </c:cat>
          <c:val>
            <c:numRef>
              <c:f>Sheet5!$C$66:$G$66</c:f>
              <c:numCache>
                <c:formatCode>0%</c:formatCode>
                <c:ptCount val="5"/>
                <c:pt idx="0" formatCode="0.00%">
                  <c:v>0.5454</c:v>
                </c:pt>
                <c:pt idx="1">
                  <c:v>0.2727</c:v>
                </c:pt>
                <c:pt idx="2">
                  <c:v>0.2</c:v>
                </c:pt>
                <c:pt idx="3">
                  <c:v>0.6</c:v>
                </c:pt>
                <c:pt idx="4">
                  <c:v>0.6</c:v>
                </c:pt>
              </c:numCache>
            </c:numRef>
          </c:val>
        </c:ser>
        <c:ser>
          <c:idx val="3"/>
          <c:order val="3"/>
          <c:tx>
            <c:strRef>
              <c:f>Sheet5!$B$67</c:f>
              <c:strCache>
                <c:ptCount val="1"/>
                <c:pt idx="0">
                  <c:v>4 TARGET EXCEEDED</c:v>
                </c:pt>
              </c:strCache>
            </c:strRef>
          </c:tx>
          <c:invertIfNegative val="0"/>
          <c:dLbls>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Sheet5!$C$63:$G$63</c:f>
              <c:strCache>
                <c:ptCount val="5"/>
                <c:pt idx="0">
                  <c:v>QUARTER 1</c:v>
                </c:pt>
                <c:pt idx="1">
                  <c:v>QUARTER 2</c:v>
                </c:pt>
                <c:pt idx="2">
                  <c:v>QUARTER 3</c:v>
                </c:pt>
                <c:pt idx="3">
                  <c:v>QUARTER 4</c:v>
                </c:pt>
                <c:pt idx="4">
                  <c:v>ANNUAL</c:v>
                </c:pt>
              </c:strCache>
            </c:strRef>
          </c:cat>
          <c:val>
            <c:numRef>
              <c:f>Sheet5!$C$67:$G$67</c:f>
              <c:numCache>
                <c:formatCode>0%</c:formatCode>
                <c:ptCount val="5"/>
                <c:pt idx="0">
                  <c:v>0</c:v>
                </c:pt>
                <c:pt idx="1">
                  <c:v>0</c:v>
                </c:pt>
                <c:pt idx="2">
                  <c:v>0</c:v>
                </c:pt>
                <c:pt idx="3">
                  <c:v>0</c:v>
                </c:pt>
                <c:pt idx="4">
                  <c:v>0</c:v>
                </c:pt>
              </c:numCache>
            </c:numRef>
          </c:val>
        </c:ser>
        <c:ser>
          <c:idx val="4"/>
          <c:order val="4"/>
          <c:tx>
            <c:strRef>
              <c:f>Sheet5!$B$68</c:f>
              <c:strCache>
                <c:ptCount val="1"/>
                <c:pt idx="0">
                  <c:v>5 TARGET EXCEEDED BY 100 %</c:v>
                </c:pt>
              </c:strCache>
            </c:strRef>
          </c:tx>
          <c:invertIfNegative val="0"/>
          <c:dLbls>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Sheet5!$C$63:$G$63</c:f>
              <c:strCache>
                <c:ptCount val="5"/>
                <c:pt idx="0">
                  <c:v>QUARTER 1</c:v>
                </c:pt>
                <c:pt idx="1">
                  <c:v>QUARTER 2</c:v>
                </c:pt>
                <c:pt idx="2">
                  <c:v>QUARTER 3</c:v>
                </c:pt>
                <c:pt idx="3">
                  <c:v>QUARTER 4</c:v>
                </c:pt>
                <c:pt idx="4">
                  <c:v>ANNUAL</c:v>
                </c:pt>
              </c:strCache>
            </c:strRef>
          </c:cat>
          <c:val>
            <c:numRef>
              <c:f>Sheet5!$C$68:$G$68</c:f>
              <c:numCache>
                <c:formatCode>0%</c:formatCode>
                <c:ptCount val="5"/>
                <c:pt idx="0">
                  <c:v>0</c:v>
                </c:pt>
                <c:pt idx="1">
                  <c:v>0</c:v>
                </c:pt>
                <c:pt idx="2">
                  <c:v>0</c:v>
                </c:pt>
                <c:pt idx="3">
                  <c:v>0</c:v>
                </c:pt>
                <c:pt idx="4">
                  <c:v>0</c:v>
                </c:pt>
              </c:numCache>
            </c:numRef>
          </c:val>
        </c:ser>
        <c:ser>
          <c:idx val="5"/>
          <c:order val="5"/>
          <c:tx>
            <c:strRef>
              <c:f>Sheet5!$B$69</c:f>
              <c:strCache>
                <c:ptCount val="1"/>
                <c:pt idx="0">
                  <c:v>NOT APPLICABLE</c:v>
                </c:pt>
              </c:strCache>
            </c:strRef>
          </c:tx>
          <c:spPr>
            <a:solidFill>
              <a:srgbClr val="FFFF00"/>
            </a:solidFill>
            <a:ln>
              <a:solidFill>
                <a:schemeClr val="tx1"/>
              </a:solidFill>
            </a:ln>
          </c:spPr>
          <c:invertIfNegative val="0"/>
          <c:dLbls>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Sheet5!$C$63:$G$63</c:f>
              <c:strCache>
                <c:ptCount val="5"/>
                <c:pt idx="0">
                  <c:v>QUARTER 1</c:v>
                </c:pt>
                <c:pt idx="1">
                  <c:v>QUARTER 2</c:v>
                </c:pt>
                <c:pt idx="2">
                  <c:v>QUARTER 3</c:v>
                </c:pt>
                <c:pt idx="3">
                  <c:v>QUARTER 4</c:v>
                </c:pt>
                <c:pt idx="4">
                  <c:v>ANNUAL</c:v>
                </c:pt>
              </c:strCache>
            </c:strRef>
          </c:cat>
          <c:val>
            <c:numRef>
              <c:f>Sheet5!$C$69:$G$69</c:f>
              <c:numCache>
                <c:formatCode>0.00%</c:formatCode>
                <c:ptCount val="5"/>
                <c:pt idx="0">
                  <c:v>0.2727</c:v>
                </c:pt>
                <c:pt idx="1">
                  <c:v>0.36359999999999998</c:v>
                </c:pt>
                <c:pt idx="2" formatCode="0%">
                  <c:v>0.7</c:v>
                </c:pt>
                <c:pt idx="3" formatCode="0%">
                  <c:v>0.4</c:v>
                </c:pt>
                <c:pt idx="4" formatCode="0%">
                  <c:v>0</c:v>
                </c:pt>
              </c:numCache>
            </c:numRef>
          </c:val>
        </c:ser>
        <c:dLbls>
          <c:showLegendKey val="0"/>
          <c:showVal val="1"/>
          <c:showCatName val="0"/>
          <c:showSerName val="0"/>
          <c:showPercent val="0"/>
          <c:showBubbleSize val="0"/>
        </c:dLbls>
        <c:gapWidth val="150"/>
        <c:overlap val="-25"/>
        <c:axId val="114078848"/>
        <c:axId val="114080384"/>
      </c:barChart>
      <c:catAx>
        <c:axId val="114078848"/>
        <c:scaling>
          <c:orientation val="minMax"/>
        </c:scaling>
        <c:delete val="0"/>
        <c:axPos val="b"/>
        <c:majorTickMark val="none"/>
        <c:minorTickMark val="none"/>
        <c:tickLblPos val="nextTo"/>
        <c:crossAx val="114080384"/>
        <c:crosses val="autoZero"/>
        <c:auto val="1"/>
        <c:lblAlgn val="ctr"/>
        <c:lblOffset val="100"/>
        <c:noMultiLvlLbl val="0"/>
      </c:catAx>
      <c:valAx>
        <c:axId val="114080384"/>
        <c:scaling>
          <c:orientation val="minMax"/>
        </c:scaling>
        <c:delete val="1"/>
        <c:axPos val="l"/>
        <c:numFmt formatCode="0.00%" sourceLinked="1"/>
        <c:majorTickMark val="none"/>
        <c:minorTickMark val="none"/>
        <c:tickLblPos val="none"/>
        <c:crossAx val="114078848"/>
        <c:crosses val="autoZero"/>
        <c:crossBetween val="between"/>
      </c:valAx>
      <c:dTable>
        <c:showHorzBorder val="1"/>
        <c:showVertBorder val="1"/>
        <c:showOutline val="1"/>
        <c:showKeys val="0"/>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a:latin typeface="Arial Narrow" pitchFamily="34" charset="0"/>
              </a:rPr>
              <a:t>MARKETING UNIT OVERVIEW</a:t>
            </a:r>
          </a:p>
          <a:p>
            <a:pPr>
              <a:defRPr sz="1400">
                <a:latin typeface="Arial Narrow" pitchFamily="34" charset="0"/>
              </a:defRPr>
            </a:pPr>
            <a:r>
              <a:rPr lang="en-US" sz="1400">
                <a:latin typeface="Arial Narrow" pitchFamily="34" charset="0"/>
              </a:rPr>
              <a:t>SDBIP 2012/2013 QUARTER 4 (APRIL - JUNE 2013) &amp; ANNUAL SDBIP 2012/2013 PROGRESS REPORT </a:t>
            </a:r>
          </a:p>
        </c:rich>
      </c:tx>
      <c:overlay val="0"/>
    </c:title>
    <c:autoTitleDeleted val="0"/>
    <c:plotArea>
      <c:layout/>
      <c:barChart>
        <c:barDir val="col"/>
        <c:grouping val="clustered"/>
        <c:varyColors val="0"/>
        <c:ser>
          <c:idx val="0"/>
          <c:order val="0"/>
          <c:tx>
            <c:strRef>
              <c:f>Sheet5!$B$74</c:f>
              <c:strCache>
                <c:ptCount val="1"/>
                <c:pt idx="0">
                  <c:v>1 NIL ACHIEVED</c:v>
                </c:pt>
              </c:strCache>
            </c:strRef>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Lbls>
            <c:dLbl>
              <c:idx val="3"/>
              <c:layout>
                <c:manualLayout>
                  <c:x val="-8.8803637396987784E-3"/>
                  <c:y val="0"/>
                </c:manualLayout>
              </c:layout>
              <c:dLblPos val="outEnd"/>
              <c:showLegendKey val="0"/>
              <c:showVal val="1"/>
              <c:showCatName val="0"/>
              <c:showSerName val="0"/>
              <c:showPercent val="0"/>
              <c:showBubbleSize val="0"/>
            </c:dLbl>
            <c:txPr>
              <a:bodyPr/>
              <a:lstStyle/>
              <a:p>
                <a:pPr>
                  <a:defRPr sz="800">
                    <a:latin typeface="Arial Narrow" pitchFamily="34" charset="0"/>
                  </a:defRPr>
                </a:pPr>
                <a:endParaRPr lang="en-US"/>
              </a:p>
            </c:txPr>
            <c:dLblPos val="outEnd"/>
            <c:showLegendKey val="0"/>
            <c:showVal val="1"/>
            <c:showCatName val="0"/>
            <c:showSerName val="0"/>
            <c:showPercent val="0"/>
            <c:showBubbleSize val="0"/>
            <c:showLeaderLines val="0"/>
          </c:dLbls>
          <c:cat>
            <c:strRef>
              <c:f>Sheet5!$C$73:$G$73</c:f>
              <c:strCache>
                <c:ptCount val="5"/>
                <c:pt idx="0">
                  <c:v>QUARTER 1</c:v>
                </c:pt>
                <c:pt idx="1">
                  <c:v>QUARTER 2</c:v>
                </c:pt>
                <c:pt idx="2">
                  <c:v>QUARTER 3</c:v>
                </c:pt>
                <c:pt idx="3">
                  <c:v>QUARTER 4</c:v>
                </c:pt>
                <c:pt idx="4">
                  <c:v>ANNUAL</c:v>
                </c:pt>
              </c:strCache>
            </c:strRef>
          </c:cat>
          <c:val>
            <c:numRef>
              <c:f>Sheet5!$C$74:$G$74</c:f>
              <c:numCache>
                <c:formatCode>0%</c:formatCode>
                <c:ptCount val="5"/>
                <c:pt idx="0">
                  <c:v>0</c:v>
                </c:pt>
                <c:pt idx="1">
                  <c:v>0</c:v>
                </c:pt>
                <c:pt idx="2">
                  <c:v>0</c:v>
                </c:pt>
                <c:pt idx="3">
                  <c:v>0</c:v>
                </c:pt>
                <c:pt idx="4">
                  <c:v>0</c:v>
                </c:pt>
              </c:numCache>
            </c:numRef>
          </c:val>
        </c:ser>
        <c:ser>
          <c:idx val="1"/>
          <c:order val="1"/>
          <c:tx>
            <c:strRef>
              <c:f>Sheet5!$B$75</c:f>
              <c:strCache>
                <c:ptCount val="1"/>
                <c:pt idx="0">
                  <c:v>2 TARGET PARTIALLY MET</c:v>
                </c:pt>
              </c:strCache>
            </c:strRef>
          </c:tx>
          <c:spPr>
            <a:solidFill>
              <a:schemeClr val="accent6"/>
            </a:solidFill>
            <a:ln>
              <a:solidFill>
                <a:schemeClr val="tx1"/>
              </a:solidFill>
            </a:ln>
          </c:spPr>
          <c:invertIfNegative val="0"/>
          <c:dLbls>
            <c:dLbl>
              <c:idx val="2"/>
              <c:layout>
                <c:manualLayout>
                  <c:x val="-1.0571251902587521E-2"/>
                  <c:y val="-2.9048656499636887E-3"/>
                </c:manualLayout>
              </c:layout>
              <c:showLegendKey val="0"/>
              <c:showVal val="1"/>
              <c:showCatName val="0"/>
              <c:showSerName val="0"/>
              <c:showPercent val="0"/>
              <c:showBubbleSize val="0"/>
            </c:dLbl>
            <c:dLbl>
              <c:idx val="3"/>
              <c:layout>
                <c:manualLayout>
                  <c:x val="-9.0610730593607327E-3"/>
                  <c:y val="0"/>
                </c:manualLayout>
              </c:layout>
              <c:showLegendKey val="0"/>
              <c:showVal val="1"/>
              <c:showCatName val="0"/>
              <c:showSerName val="0"/>
              <c:showPercent val="0"/>
              <c:showBubbleSize val="0"/>
            </c:dLbl>
            <c:dLbl>
              <c:idx val="4"/>
              <c:layout>
                <c:manualLayout>
                  <c:x val="-1.3591609589041098E-2"/>
                  <c:y val="0"/>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Sheet5!$C$73:$G$73</c:f>
              <c:strCache>
                <c:ptCount val="5"/>
                <c:pt idx="0">
                  <c:v>QUARTER 1</c:v>
                </c:pt>
                <c:pt idx="1">
                  <c:v>QUARTER 2</c:v>
                </c:pt>
                <c:pt idx="2">
                  <c:v>QUARTER 3</c:v>
                </c:pt>
                <c:pt idx="3">
                  <c:v>QUARTER 4</c:v>
                </c:pt>
                <c:pt idx="4">
                  <c:v>ANNUAL</c:v>
                </c:pt>
              </c:strCache>
            </c:strRef>
          </c:cat>
          <c:val>
            <c:numRef>
              <c:f>Sheet5!$C$75:$G$75</c:f>
              <c:numCache>
                <c:formatCode>0%</c:formatCode>
                <c:ptCount val="5"/>
                <c:pt idx="0" formatCode="0.00%">
                  <c:v>0.66659999999999997</c:v>
                </c:pt>
                <c:pt idx="1">
                  <c:v>0.5</c:v>
                </c:pt>
                <c:pt idx="2" formatCode="0.00%">
                  <c:v>0.1666</c:v>
                </c:pt>
                <c:pt idx="3" formatCode="0.00%">
                  <c:v>0.1666</c:v>
                </c:pt>
                <c:pt idx="4" formatCode="0.00%">
                  <c:v>0.1666</c:v>
                </c:pt>
              </c:numCache>
            </c:numRef>
          </c:val>
        </c:ser>
        <c:ser>
          <c:idx val="2"/>
          <c:order val="2"/>
          <c:tx>
            <c:strRef>
              <c:f>Sheet5!$B$76</c:f>
              <c:strCache>
                <c:ptCount val="1"/>
                <c:pt idx="0">
                  <c:v>3 TARGET MET</c:v>
                </c:pt>
              </c:strCache>
            </c:strRef>
          </c:tx>
          <c:spPr>
            <a:solidFill>
              <a:srgbClr val="92D050"/>
            </a:solidFill>
            <a:ln>
              <a:solidFill>
                <a:schemeClr val="tx1"/>
              </a:solidFill>
            </a:ln>
          </c:spPr>
          <c:invertIfNegative val="0"/>
          <c:dLbls>
            <c:dLbl>
              <c:idx val="0"/>
              <c:layout>
                <c:manualLayout>
                  <c:x val="9.0610730593607327E-3"/>
                  <c:y val="0"/>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Sheet5!$C$73:$G$73</c:f>
              <c:strCache>
                <c:ptCount val="5"/>
                <c:pt idx="0">
                  <c:v>QUARTER 1</c:v>
                </c:pt>
                <c:pt idx="1">
                  <c:v>QUARTER 2</c:v>
                </c:pt>
                <c:pt idx="2">
                  <c:v>QUARTER 3</c:v>
                </c:pt>
                <c:pt idx="3">
                  <c:v>QUARTER 4</c:v>
                </c:pt>
                <c:pt idx="4">
                  <c:v>ANNUAL</c:v>
                </c:pt>
              </c:strCache>
            </c:strRef>
          </c:cat>
          <c:val>
            <c:numRef>
              <c:f>Sheet5!$C$76:$G$76</c:f>
              <c:numCache>
                <c:formatCode>0%</c:formatCode>
                <c:ptCount val="5"/>
                <c:pt idx="0" formatCode="0.00%">
                  <c:v>0.33329999999999999</c:v>
                </c:pt>
                <c:pt idx="1">
                  <c:v>0.5</c:v>
                </c:pt>
                <c:pt idx="2" formatCode="0.00%">
                  <c:v>0.83330000000000004</c:v>
                </c:pt>
                <c:pt idx="3" formatCode="0.00%">
                  <c:v>0.83330000000000004</c:v>
                </c:pt>
                <c:pt idx="4" formatCode="0.00%">
                  <c:v>0.83330000000000004</c:v>
                </c:pt>
              </c:numCache>
            </c:numRef>
          </c:val>
        </c:ser>
        <c:ser>
          <c:idx val="3"/>
          <c:order val="3"/>
          <c:tx>
            <c:strRef>
              <c:f>Sheet5!$B$77</c:f>
              <c:strCache>
                <c:ptCount val="1"/>
                <c:pt idx="0">
                  <c:v>4 TARGET EXCEEDED</c:v>
                </c:pt>
              </c:strCache>
            </c:strRef>
          </c:tx>
          <c:invertIfNegative val="0"/>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Sheet5!$C$73:$G$73</c:f>
              <c:strCache>
                <c:ptCount val="5"/>
                <c:pt idx="0">
                  <c:v>QUARTER 1</c:v>
                </c:pt>
                <c:pt idx="1">
                  <c:v>QUARTER 2</c:v>
                </c:pt>
                <c:pt idx="2">
                  <c:v>QUARTER 3</c:v>
                </c:pt>
                <c:pt idx="3">
                  <c:v>QUARTER 4</c:v>
                </c:pt>
                <c:pt idx="4">
                  <c:v>ANNUAL</c:v>
                </c:pt>
              </c:strCache>
            </c:strRef>
          </c:cat>
          <c:val>
            <c:numRef>
              <c:f>Sheet5!$C$77:$G$77</c:f>
              <c:numCache>
                <c:formatCode>0%</c:formatCode>
                <c:ptCount val="5"/>
                <c:pt idx="0">
                  <c:v>0</c:v>
                </c:pt>
                <c:pt idx="1">
                  <c:v>0</c:v>
                </c:pt>
                <c:pt idx="2">
                  <c:v>0</c:v>
                </c:pt>
                <c:pt idx="3">
                  <c:v>0</c:v>
                </c:pt>
                <c:pt idx="4">
                  <c:v>0</c:v>
                </c:pt>
              </c:numCache>
            </c:numRef>
          </c:val>
        </c:ser>
        <c:ser>
          <c:idx val="4"/>
          <c:order val="4"/>
          <c:tx>
            <c:strRef>
              <c:f>Sheet5!$B$78</c:f>
              <c:strCache>
                <c:ptCount val="1"/>
                <c:pt idx="0">
                  <c:v>5 TARGET EXCEEDED BY 100 %</c:v>
                </c:pt>
              </c:strCache>
            </c:strRef>
          </c:tx>
          <c:invertIfNegative val="0"/>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Sheet5!$C$73:$G$73</c:f>
              <c:strCache>
                <c:ptCount val="5"/>
                <c:pt idx="0">
                  <c:v>QUARTER 1</c:v>
                </c:pt>
                <c:pt idx="1">
                  <c:v>QUARTER 2</c:v>
                </c:pt>
                <c:pt idx="2">
                  <c:v>QUARTER 3</c:v>
                </c:pt>
                <c:pt idx="3">
                  <c:v>QUARTER 4</c:v>
                </c:pt>
                <c:pt idx="4">
                  <c:v>ANNUAL</c:v>
                </c:pt>
              </c:strCache>
            </c:strRef>
          </c:cat>
          <c:val>
            <c:numRef>
              <c:f>Sheet5!$C$78:$G$78</c:f>
              <c:numCache>
                <c:formatCode>0%</c:formatCode>
                <c:ptCount val="5"/>
                <c:pt idx="0">
                  <c:v>0</c:v>
                </c:pt>
                <c:pt idx="1">
                  <c:v>0</c:v>
                </c:pt>
                <c:pt idx="2">
                  <c:v>0</c:v>
                </c:pt>
                <c:pt idx="3">
                  <c:v>0</c:v>
                </c:pt>
                <c:pt idx="4">
                  <c:v>0</c:v>
                </c:pt>
              </c:numCache>
            </c:numRef>
          </c:val>
        </c:ser>
        <c:ser>
          <c:idx val="5"/>
          <c:order val="5"/>
          <c:tx>
            <c:strRef>
              <c:f>Sheet5!$B$79</c:f>
              <c:strCache>
                <c:ptCount val="1"/>
                <c:pt idx="0">
                  <c:v>NOT APPLICABLE</c:v>
                </c:pt>
              </c:strCache>
            </c:strRef>
          </c:tx>
          <c:invertIfNegative val="0"/>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Sheet5!$C$73:$G$73</c:f>
              <c:strCache>
                <c:ptCount val="5"/>
                <c:pt idx="0">
                  <c:v>QUARTER 1</c:v>
                </c:pt>
                <c:pt idx="1">
                  <c:v>QUARTER 2</c:v>
                </c:pt>
                <c:pt idx="2">
                  <c:v>QUARTER 3</c:v>
                </c:pt>
                <c:pt idx="3">
                  <c:v>QUARTER 4</c:v>
                </c:pt>
                <c:pt idx="4">
                  <c:v>ANNUAL</c:v>
                </c:pt>
              </c:strCache>
            </c:strRef>
          </c:cat>
          <c:val>
            <c:numRef>
              <c:f>Sheet5!$C$79:$G$79</c:f>
              <c:numCache>
                <c:formatCode>0%</c:formatCode>
                <c:ptCount val="5"/>
                <c:pt idx="0">
                  <c:v>0</c:v>
                </c:pt>
                <c:pt idx="1">
                  <c:v>0</c:v>
                </c:pt>
                <c:pt idx="2">
                  <c:v>0</c:v>
                </c:pt>
                <c:pt idx="3">
                  <c:v>0</c:v>
                </c:pt>
                <c:pt idx="4">
                  <c:v>0</c:v>
                </c:pt>
              </c:numCache>
            </c:numRef>
          </c:val>
        </c:ser>
        <c:dLbls>
          <c:showLegendKey val="0"/>
          <c:showVal val="1"/>
          <c:showCatName val="0"/>
          <c:showSerName val="0"/>
          <c:showPercent val="0"/>
          <c:showBubbleSize val="0"/>
        </c:dLbls>
        <c:gapWidth val="150"/>
        <c:overlap val="-25"/>
        <c:axId val="113894912"/>
        <c:axId val="113896448"/>
      </c:barChart>
      <c:catAx>
        <c:axId val="113894912"/>
        <c:scaling>
          <c:orientation val="minMax"/>
        </c:scaling>
        <c:delete val="0"/>
        <c:axPos val="b"/>
        <c:majorTickMark val="none"/>
        <c:minorTickMark val="none"/>
        <c:tickLblPos val="nextTo"/>
        <c:crossAx val="113896448"/>
        <c:crosses val="autoZero"/>
        <c:auto val="1"/>
        <c:lblAlgn val="ctr"/>
        <c:lblOffset val="100"/>
        <c:noMultiLvlLbl val="0"/>
      </c:catAx>
      <c:valAx>
        <c:axId val="113896448"/>
        <c:scaling>
          <c:orientation val="minMax"/>
        </c:scaling>
        <c:delete val="1"/>
        <c:axPos val="l"/>
        <c:numFmt formatCode="0%" sourceLinked="1"/>
        <c:majorTickMark val="none"/>
        <c:minorTickMark val="none"/>
        <c:tickLblPos val="none"/>
        <c:crossAx val="113894912"/>
        <c:crosses val="autoZero"/>
        <c:crossBetween val="between"/>
      </c:valAx>
      <c:dTable>
        <c:showHorzBorder val="1"/>
        <c:showVertBorder val="1"/>
        <c:showOutline val="1"/>
        <c:showKeys val="0"/>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400"/>
              <a:t>FINANCE BUSINESS UNIT OVERVIEW</a:t>
            </a:r>
          </a:p>
          <a:p>
            <a:pPr>
              <a:defRPr sz="1200"/>
            </a:pPr>
            <a:r>
              <a:rPr lang="en-US" sz="1400"/>
              <a:t>SDBIP 2012/2013 QUARTER 4 (APRIL - JUNE 2013) &amp; ANNUAL SDBIP 2012/2013 PROGRESS REPORT </a:t>
            </a:r>
          </a:p>
        </c:rich>
      </c:tx>
      <c:overlay val="0"/>
    </c:title>
    <c:autoTitleDeleted val="0"/>
    <c:plotArea>
      <c:layout>
        <c:manualLayout>
          <c:layoutTarget val="inner"/>
          <c:xMode val="edge"/>
          <c:yMode val="edge"/>
          <c:x val="0.17743959284627098"/>
          <c:y val="0.172945701550132"/>
          <c:w val="0.82256040715372902"/>
          <c:h val="0.52717844592738661"/>
        </c:manualLayout>
      </c:layout>
      <c:barChart>
        <c:barDir val="col"/>
        <c:grouping val="clustered"/>
        <c:varyColors val="0"/>
        <c:ser>
          <c:idx val="0"/>
          <c:order val="0"/>
          <c:tx>
            <c:strRef>
              <c:f>Sheet5!$B$84</c:f>
              <c:strCache>
                <c:ptCount val="1"/>
                <c:pt idx="0">
                  <c:v>1 NIL ACHIEVED</c:v>
                </c:pt>
              </c:strCache>
            </c:strRef>
          </c:tx>
          <c:spPr>
            <a:solidFill>
              <a:srgbClr val="FF0000"/>
            </a:solidFill>
            <a:ln>
              <a:solidFill>
                <a:schemeClr val="tx1"/>
              </a:solidFill>
            </a:ln>
          </c:spPr>
          <c:invertIfNegative val="0"/>
          <c:dLbls>
            <c:dLbl>
              <c:idx val="3"/>
              <c:layout>
                <c:manualLayout>
                  <c:x val="-4.5305365296803663E-3"/>
                  <c:y val="0"/>
                </c:manualLayout>
              </c:layout>
              <c:showLegendKey val="0"/>
              <c:showVal val="1"/>
              <c:showCatName val="0"/>
              <c:showSerName val="0"/>
              <c:showPercent val="0"/>
              <c:showBubbleSize val="0"/>
            </c:dLbl>
            <c:dLbl>
              <c:idx val="4"/>
              <c:layout>
                <c:manualLayout>
                  <c:x val="-9.0610730593607327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Sheet5!$C$83:$G$83</c:f>
              <c:strCache>
                <c:ptCount val="5"/>
                <c:pt idx="0">
                  <c:v>QUARTER 1</c:v>
                </c:pt>
                <c:pt idx="1">
                  <c:v>QUARTER 2</c:v>
                </c:pt>
                <c:pt idx="2">
                  <c:v>QUARTER 3</c:v>
                </c:pt>
                <c:pt idx="3">
                  <c:v>QUARTER 4</c:v>
                </c:pt>
                <c:pt idx="4">
                  <c:v>ANNUAL</c:v>
                </c:pt>
              </c:strCache>
            </c:strRef>
          </c:cat>
          <c:val>
            <c:numRef>
              <c:f>Sheet5!$C$84:$G$84</c:f>
              <c:numCache>
                <c:formatCode>0%</c:formatCode>
                <c:ptCount val="5"/>
                <c:pt idx="0" formatCode="0.00%">
                  <c:v>2.0799999999999999E-2</c:v>
                </c:pt>
                <c:pt idx="1">
                  <c:v>0</c:v>
                </c:pt>
                <c:pt idx="2">
                  <c:v>0</c:v>
                </c:pt>
                <c:pt idx="3" formatCode="0.00%">
                  <c:v>2.3800000000000002E-2</c:v>
                </c:pt>
                <c:pt idx="4" formatCode="0.00%">
                  <c:v>2.3800000000000002E-2</c:v>
                </c:pt>
              </c:numCache>
            </c:numRef>
          </c:val>
        </c:ser>
        <c:ser>
          <c:idx val="1"/>
          <c:order val="1"/>
          <c:tx>
            <c:strRef>
              <c:f>Sheet5!$B$85</c:f>
              <c:strCache>
                <c:ptCount val="1"/>
                <c:pt idx="0">
                  <c:v>2 TARGET PARTIALLY MET</c:v>
                </c:pt>
              </c:strCache>
            </c:strRef>
          </c:tx>
          <c:spPr>
            <a:solidFill>
              <a:schemeClr val="accent6"/>
            </a:solidFill>
            <a:ln>
              <a:solidFill>
                <a:schemeClr val="tx1"/>
              </a:solidFill>
            </a:ln>
          </c:spPr>
          <c:invertIfNegative val="0"/>
          <c:dLbls>
            <c:dLbl>
              <c:idx val="0"/>
              <c:layout>
                <c:manualLayout>
                  <c:x val="-7.5508942161339144E-3"/>
                  <c:y val="0"/>
                </c:manualLayout>
              </c:layout>
              <c:showLegendKey val="0"/>
              <c:showVal val="1"/>
              <c:showCatName val="0"/>
              <c:showSerName val="0"/>
              <c:showPercent val="0"/>
              <c:showBubbleSize val="0"/>
            </c:dLbl>
            <c:dLbl>
              <c:idx val="1"/>
              <c:layout>
                <c:manualLayout>
                  <c:x val="-1.0571251902587521E-2"/>
                  <c:y val="0"/>
                </c:manualLayout>
              </c:layout>
              <c:showLegendKey val="0"/>
              <c:showVal val="1"/>
              <c:showCatName val="0"/>
              <c:showSerName val="0"/>
              <c:showPercent val="0"/>
              <c:showBubbleSize val="0"/>
            </c:dLbl>
            <c:dLbl>
              <c:idx val="2"/>
              <c:layout>
                <c:manualLayout>
                  <c:x val="-9.0610730593607327E-3"/>
                  <c:y val="0"/>
                </c:manualLayout>
              </c:layout>
              <c:showLegendKey val="0"/>
              <c:showVal val="1"/>
              <c:showCatName val="0"/>
              <c:showSerName val="0"/>
              <c:showPercent val="0"/>
              <c:showBubbleSize val="0"/>
            </c:dLbl>
            <c:dLbl>
              <c:idx val="3"/>
              <c:layout>
                <c:manualLayout>
                  <c:x val="-7.5508942161339422E-3"/>
                  <c:y val="0"/>
                </c:manualLayout>
              </c:layout>
              <c:showLegendKey val="0"/>
              <c:showVal val="1"/>
              <c:showCatName val="0"/>
              <c:showSerName val="0"/>
              <c:showPercent val="0"/>
              <c:showBubbleSize val="0"/>
            </c:dLbl>
            <c:dLbl>
              <c:idx val="4"/>
              <c:layout>
                <c:manualLayout>
                  <c:x val="-6.0407153729071525E-3"/>
                  <c:y val="0"/>
                </c:manualLayout>
              </c:layout>
              <c:showLegendKey val="0"/>
              <c:showVal val="1"/>
              <c:showCatName val="0"/>
              <c:showSerName val="0"/>
              <c:showPercent val="0"/>
              <c:showBubbleSize val="0"/>
            </c:dLbl>
            <c:txPr>
              <a:bodyPr/>
              <a:lstStyle/>
              <a:p>
                <a:pPr algn="ctr" rtl="0">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Sheet5!$C$83:$G$83</c:f>
              <c:strCache>
                <c:ptCount val="5"/>
                <c:pt idx="0">
                  <c:v>QUARTER 1</c:v>
                </c:pt>
                <c:pt idx="1">
                  <c:v>QUARTER 2</c:v>
                </c:pt>
                <c:pt idx="2">
                  <c:v>QUARTER 3</c:v>
                </c:pt>
                <c:pt idx="3">
                  <c:v>QUARTER 4</c:v>
                </c:pt>
                <c:pt idx="4">
                  <c:v>ANNUAL</c:v>
                </c:pt>
              </c:strCache>
            </c:strRef>
          </c:cat>
          <c:val>
            <c:numRef>
              <c:f>Sheet5!$C$85:$G$85</c:f>
              <c:numCache>
                <c:formatCode>0.00%</c:formatCode>
                <c:ptCount val="5"/>
                <c:pt idx="0">
                  <c:v>0.2291</c:v>
                </c:pt>
                <c:pt idx="1">
                  <c:v>0.20830000000000001</c:v>
                </c:pt>
                <c:pt idx="2">
                  <c:v>0.19040000000000001</c:v>
                </c:pt>
                <c:pt idx="3">
                  <c:v>0.14280000000000001</c:v>
                </c:pt>
                <c:pt idx="4">
                  <c:v>0.14280000000000001</c:v>
                </c:pt>
              </c:numCache>
            </c:numRef>
          </c:val>
        </c:ser>
        <c:ser>
          <c:idx val="2"/>
          <c:order val="2"/>
          <c:tx>
            <c:strRef>
              <c:f>Sheet5!$B$86</c:f>
              <c:strCache>
                <c:ptCount val="1"/>
                <c:pt idx="0">
                  <c:v>3 TARGET MET</c:v>
                </c:pt>
              </c:strCache>
            </c:strRef>
          </c:tx>
          <c:spPr>
            <a:solidFill>
              <a:srgbClr val="92D050"/>
            </a:solidFill>
            <a:ln>
              <a:solidFill>
                <a:schemeClr val="tx1"/>
              </a:solidFill>
            </a:ln>
          </c:spPr>
          <c:invertIfNegative val="0"/>
          <c:dLbls>
            <c:txPr>
              <a:bodyPr/>
              <a:lstStyle/>
              <a:p>
                <a:pPr algn="ctr" rtl="0">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Sheet5!$C$83:$G$83</c:f>
              <c:strCache>
                <c:ptCount val="5"/>
                <c:pt idx="0">
                  <c:v>QUARTER 1</c:v>
                </c:pt>
                <c:pt idx="1">
                  <c:v>QUARTER 2</c:v>
                </c:pt>
                <c:pt idx="2">
                  <c:v>QUARTER 3</c:v>
                </c:pt>
                <c:pt idx="3">
                  <c:v>QUARTER 4</c:v>
                </c:pt>
                <c:pt idx="4">
                  <c:v>ANNUAL</c:v>
                </c:pt>
              </c:strCache>
            </c:strRef>
          </c:cat>
          <c:val>
            <c:numRef>
              <c:f>Sheet5!$C$86:$G$86</c:f>
              <c:numCache>
                <c:formatCode>0%</c:formatCode>
                <c:ptCount val="5"/>
                <c:pt idx="0" formatCode="0.00%">
                  <c:v>0.45829999999999999</c:v>
                </c:pt>
                <c:pt idx="1">
                  <c:v>0.5</c:v>
                </c:pt>
                <c:pt idx="2" formatCode="0.00%">
                  <c:v>0.52380000000000004</c:v>
                </c:pt>
                <c:pt idx="3" formatCode="0.00%">
                  <c:v>0.54759999999999998</c:v>
                </c:pt>
                <c:pt idx="4" formatCode="0.00%">
                  <c:v>0.8095</c:v>
                </c:pt>
              </c:numCache>
            </c:numRef>
          </c:val>
        </c:ser>
        <c:ser>
          <c:idx val="3"/>
          <c:order val="3"/>
          <c:tx>
            <c:strRef>
              <c:f>Sheet5!$B$87</c:f>
              <c:strCache>
                <c:ptCount val="1"/>
                <c:pt idx="0">
                  <c:v>4 TARGET EXCEEDED</c:v>
                </c:pt>
              </c:strCache>
            </c:strRef>
          </c:tx>
          <c:spPr>
            <a:solidFill>
              <a:srgbClr val="00B0F0"/>
            </a:solidFill>
            <a:ln>
              <a:solidFill>
                <a:schemeClr val="tx1"/>
              </a:solidFill>
            </a:ln>
          </c:spPr>
          <c:invertIfNegative val="0"/>
          <c:dLbls>
            <c:dLbl>
              <c:idx val="1"/>
              <c:layout>
                <c:manualLayout>
                  <c:x val="9.0610730593607327E-3"/>
                  <c:y val="0"/>
                </c:manualLayout>
              </c:layout>
              <c:showLegendKey val="0"/>
              <c:showVal val="1"/>
              <c:showCatName val="0"/>
              <c:showSerName val="0"/>
              <c:showPercent val="0"/>
              <c:showBubbleSize val="0"/>
            </c:dLbl>
            <c:dLbl>
              <c:idx val="2"/>
              <c:layout>
                <c:manualLayout>
                  <c:x val="7.5508942161339422E-3"/>
                  <c:y val="0"/>
                </c:manualLayout>
              </c:layout>
              <c:showLegendKey val="0"/>
              <c:showVal val="1"/>
              <c:showCatName val="0"/>
              <c:showSerName val="0"/>
              <c:showPercent val="0"/>
              <c:showBubbleSize val="0"/>
            </c:dLbl>
            <c:txPr>
              <a:bodyPr/>
              <a:lstStyle/>
              <a:p>
                <a:pPr algn="ctr" rtl="0">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Sheet5!$C$83:$G$83</c:f>
              <c:strCache>
                <c:ptCount val="5"/>
                <c:pt idx="0">
                  <c:v>QUARTER 1</c:v>
                </c:pt>
                <c:pt idx="1">
                  <c:v>QUARTER 2</c:v>
                </c:pt>
                <c:pt idx="2">
                  <c:v>QUARTER 3</c:v>
                </c:pt>
                <c:pt idx="3">
                  <c:v>QUARTER 4</c:v>
                </c:pt>
                <c:pt idx="4">
                  <c:v>ANNUAL</c:v>
                </c:pt>
              </c:strCache>
            </c:strRef>
          </c:cat>
          <c:val>
            <c:numRef>
              <c:f>Sheet5!$C$87:$G$87</c:f>
              <c:numCache>
                <c:formatCode>0.00%</c:formatCode>
                <c:ptCount val="5"/>
                <c:pt idx="0">
                  <c:v>2.0799999999999999E-2</c:v>
                </c:pt>
                <c:pt idx="1">
                  <c:v>6.25E-2</c:v>
                </c:pt>
                <c:pt idx="2">
                  <c:v>9.5200000000000007E-2</c:v>
                </c:pt>
                <c:pt idx="3" formatCode="0%">
                  <c:v>0</c:v>
                </c:pt>
                <c:pt idx="4" formatCode="0%">
                  <c:v>0</c:v>
                </c:pt>
              </c:numCache>
            </c:numRef>
          </c:val>
        </c:ser>
        <c:ser>
          <c:idx val="4"/>
          <c:order val="4"/>
          <c:tx>
            <c:strRef>
              <c:f>Sheet5!$B$88</c:f>
              <c:strCache>
                <c:ptCount val="1"/>
                <c:pt idx="0">
                  <c:v>5 TARGET EXCEEDED BY 100 %</c:v>
                </c:pt>
              </c:strCache>
            </c:strRef>
          </c:tx>
          <c:invertIfNegative val="0"/>
          <c:dLbls>
            <c:txPr>
              <a:bodyPr/>
              <a:lstStyle/>
              <a:p>
                <a:pPr algn="ctr" rtl="0">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Sheet5!$C$83:$G$83</c:f>
              <c:strCache>
                <c:ptCount val="5"/>
                <c:pt idx="0">
                  <c:v>QUARTER 1</c:v>
                </c:pt>
                <c:pt idx="1">
                  <c:v>QUARTER 2</c:v>
                </c:pt>
                <c:pt idx="2">
                  <c:v>QUARTER 3</c:v>
                </c:pt>
                <c:pt idx="3">
                  <c:v>QUARTER 4</c:v>
                </c:pt>
                <c:pt idx="4">
                  <c:v>ANNUAL</c:v>
                </c:pt>
              </c:strCache>
            </c:strRef>
          </c:cat>
          <c:val>
            <c:numRef>
              <c:f>Sheet5!$C$88:$G$88</c:f>
              <c:numCache>
                <c:formatCode>0%</c:formatCode>
                <c:ptCount val="5"/>
                <c:pt idx="0">
                  <c:v>0</c:v>
                </c:pt>
                <c:pt idx="1">
                  <c:v>0</c:v>
                </c:pt>
                <c:pt idx="2">
                  <c:v>0</c:v>
                </c:pt>
                <c:pt idx="3">
                  <c:v>0</c:v>
                </c:pt>
                <c:pt idx="4">
                  <c:v>0</c:v>
                </c:pt>
              </c:numCache>
            </c:numRef>
          </c:val>
        </c:ser>
        <c:ser>
          <c:idx val="5"/>
          <c:order val="5"/>
          <c:tx>
            <c:strRef>
              <c:f>Sheet5!$B$89</c:f>
              <c:strCache>
                <c:ptCount val="1"/>
                <c:pt idx="0">
                  <c:v>NOT APPLICABLE</c:v>
                </c:pt>
              </c:strCache>
            </c:strRef>
          </c:tx>
          <c:spPr>
            <a:solidFill>
              <a:srgbClr val="FFFF00"/>
            </a:solidFill>
            <a:ln>
              <a:solidFill>
                <a:schemeClr val="tx1"/>
              </a:solidFill>
            </a:ln>
          </c:spPr>
          <c:invertIfNegative val="0"/>
          <c:dLbls>
            <c:txPr>
              <a:bodyPr/>
              <a:lstStyle/>
              <a:p>
                <a:pPr algn="ctr" rtl="0">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Sheet5!$C$83:$G$83</c:f>
              <c:strCache>
                <c:ptCount val="5"/>
                <c:pt idx="0">
                  <c:v>QUARTER 1</c:v>
                </c:pt>
                <c:pt idx="1">
                  <c:v>QUARTER 2</c:v>
                </c:pt>
                <c:pt idx="2">
                  <c:v>QUARTER 3</c:v>
                </c:pt>
                <c:pt idx="3">
                  <c:v>QUARTER 4</c:v>
                </c:pt>
                <c:pt idx="4">
                  <c:v>ANNUAL</c:v>
                </c:pt>
              </c:strCache>
            </c:strRef>
          </c:cat>
          <c:val>
            <c:numRef>
              <c:f>Sheet5!$C$89:$G$89</c:f>
              <c:numCache>
                <c:formatCode>0.00%</c:formatCode>
                <c:ptCount val="5"/>
                <c:pt idx="0">
                  <c:v>0.27079999999999999</c:v>
                </c:pt>
                <c:pt idx="1">
                  <c:v>0.2291</c:v>
                </c:pt>
                <c:pt idx="2">
                  <c:v>0.19040000000000001</c:v>
                </c:pt>
                <c:pt idx="3">
                  <c:v>0.28570000000000001</c:v>
                </c:pt>
                <c:pt idx="4">
                  <c:v>2.3800000000000002E-2</c:v>
                </c:pt>
              </c:numCache>
            </c:numRef>
          </c:val>
        </c:ser>
        <c:dLbls>
          <c:showLegendKey val="0"/>
          <c:showVal val="1"/>
          <c:showCatName val="0"/>
          <c:showSerName val="0"/>
          <c:showPercent val="0"/>
          <c:showBubbleSize val="0"/>
        </c:dLbls>
        <c:gapWidth val="150"/>
        <c:overlap val="-25"/>
        <c:axId val="119745920"/>
        <c:axId val="119768192"/>
      </c:barChart>
      <c:catAx>
        <c:axId val="119745920"/>
        <c:scaling>
          <c:orientation val="minMax"/>
        </c:scaling>
        <c:delete val="0"/>
        <c:axPos val="b"/>
        <c:majorTickMark val="none"/>
        <c:minorTickMark val="none"/>
        <c:tickLblPos val="nextTo"/>
        <c:crossAx val="119768192"/>
        <c:crosses val="autoZero"/>
        <c:auto val="1"/>
        <c:lblAlgn val="ctr"/>
        <c:lblOffset val="100"/>
        <c:noMultiLvlLbl val="0"/>
      </c:catAx>
      <c:valAx>
        <c:axId val="119768192"/>
        <c:scaling>
          <c:orientation val="minMax"/>
        </c:scaling>
        <c:delete val="1"/>
        <c:axPos val="l"/>
        <c:numFmt formatCode="0.00%" sourceLinked="1"/>
        <c:majorTickMark val="none"/>
        <c:minorTickMark val="none"/>
        <c:tickLblPos val="none"/>
        <c:crossAx val="119745920"/>
        <c:crosses val="autoZero"/>
        <c:crossBetween val="between"/>
      </c:valAx>
      <c:dTable>
        <c:showHorzBorder val="1"/>
        <c:showVertBorder val="1"/>
        <c:showOutline val="1"/>
        <c:showKeys val="0"/>
        <c:spPr>
          <a:ln>
            <a:solidFill>
              <a:schemeClr val="tx1"/>
            </a:solidFill>
          </a:ln>
        </c:spPr>
      </c:dTable>
    </c:plotArea>
    <c:plotVisOnly val="1"/>
    <c:dispBlanksAs val="gap"/>
    <c:showDLblsOverMax val="0"/>
  </c:chart>
  <c:txPr>
    <a:bodyPr/>
    <a:lstStyle/>
    <a:p>
      <a:pPr>
        <a:defRPr sz="800">
          <a:latin typeface="Arial Narrow" pitchFamily="34" charset="0"/>
        </a:defRPr>
      </a:pPr>
      <a:endParaRPr lang="en-US"/>
    </a:p>
  </c:txPr>
  <c:printSettings>
    <c:headerFooter/>
    <c:pageMargins b="0.74803149606301655" l="0.70866141732285315" r="0.70866141732285315" t="0.74803149606301655" header="0.31496062992127416" footer="0.31496062992127416"/>
    <c:pageSetup paperSize="9"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a:latin typeface="Arial Narrow" pitchFamily="34" charset="0"/>
              </a:rPr>
              <a:t>BUDGET &amp; TREASURY UNIT OVERVIEW</a:t>
            </a:r>
          </a:p>
          <a:p>
            <a:pPr>
              <a:defRPr sz="1400">
                <a:latin typeface="Arial Narrow" pitchFamily="34" charset="0"/>
              </a:defRPr>
            </a:pPr>
            <a:r>
              <a:rPr lang="en-US" sz="1400">
                <a:latin typeface="Arial Narrow" pitchFamily="34" charset="0"/>
              </a:rPr>
              <a:t>SDBIP 2012/2013 QUARTER 4 (APRIL - JUNE 2013) &amp; ANNUAL SDBIP 2012/2013 PROGRESS REPORT </a:t>
            </a:r>
          </a:p>
        </c:rich>
      </c:tx>
      <c:overlay val="0"/>
    </c:title>
    <c:autoTitleDeleted val="0"/>
    <c:plotArea>
      <c:layout/>
      <c:barChart>
        <c:barDir val="col"/>
        <c:grouping val="clustered"/>
        <c:varyColors val="0"/>
        <c:ser>
          <c:idx val="0"/>
          <c:order val="0"/>
          <c:tx>
            <c:strRef>
              <c:f>Sheet5!$B$94</c:f>
              <c:strCache>
                <c:ptCount val="1"/>
                <c:pt idx="0">
                  <c:v>1 NIL ACHIEVED</c:v>
                </c:pt>
              </c:strCache>
            </c:strRef>
          </c:tx>
          <c:spPr>
            <a:solidFill>
              <a:srgbClr val="FF0000"/>
            </a:solidFill>
            <a:ln>
              <a:solidFill>
                <a:schemeClr val="tx1"/>
              </a:solidFill>
            </a:ln>
          </c:spPr>
          <c:invertIfNegative val="0"/>
          <c:dLbls>
            <c:dLbl>
              <c:idx val="0"/>
              <c:layout>
                <c:manualLayout>
                  <c:x val="-6.0407153729071525E-3"/>
                  <c:y val="5.8097312999273792E-3"/>
                </c:manualLayout>
              </c:layout>
              <c:dLblPos val="outEnd"/>
              <c:showLegendKey val="0"/>
              <c:showVal val="1"/>
              <c:showCatName val="0"/>
              <c:showSerName val="0"/>
              <c:showPercent val="0"/>
              <c:showBubbleSize val="0"/>
            </c:dLbl>
            <c:txPr>
              <a:bodyPr/>
              <a:lstStyle/>
              <a:p>
                <a:pPr>
                  <a:defRPr sz="800">
                    <a:latin typeface="Arial Narrow" pitchFamily="34" charset="0"/>
                  </a:defRPr>
                </a:pPr>
                <a:endParaRPr lang="en-US"/>
              </a:p>
            </c:txPr>
            <c:dLblPos val="outEnd"/>
            <c:showLegendKey val="0"/>
            <c:showVal val="1"/>
            <c:showCatName val="0"/>
            <c:showSerName val="0"/>
            <c:showPercent val="0"/>
            <c:showBubbleSize val="0"/>
            <c:showLeaderLines val="0"/>
          </c:dLbls>
          <c:cat>
            <c:strRef>
              <c:f>Sheet5!$C$93:$G$93</c:f>
              <c:strCache>
                <c:ptCount val="5"/>
                <c:pt idx="0">
                  <c:v>QUARTER 1</c:v>
                </c:pt>
                <c:pt idx="1">
                  <c:v>QUARTER 2</c:v>
                </c:pt>
                <c:pt idx="2">
                  <c:v>QUARTER 3</c:v>
                </c:pt>
                <c:pt idx="3">
                  <c:v>QUARTER 4</c:v>
                </c:pt>
                <c:pt idx="4">
                  <c:v>ANNUAL</c:v>
                </c:pt>
              </c:strCache>
            </c:strRef>
          </c:cat>
          <c:val>
            <c:numRef>
              <c:f>Sheet5!$C$94:$G$94</c:f>
              <c:numCache>
                <c:formatCode>0%</c:formatCode>
                <c:ptCount val="5"/>
                <c:pt idx="0" formatCode="0.00%">
                  <c:v>9.0899999999999995E-2</c:v>
                </c:pt>
                <c:pt idx="1">
                  <c:v>0</c:v>
                </c:pt>
                <c:pt idx="2">
                  <c:v>0</c:v>
                </c:pt>
                <c:pt idx="3">
                  <c:v>0</c:v>
                </c:pt>
                <c:pt idx="4">
                  <c:v>0</c:v>
                </c:pt>
              </c:numCache>
            </c:numRef>
          </c:val>
        </c:ser>
        <c:ser>
          <c:idx val="1"/>
          <c:order val="1"/>
          <c:tx>
            <c:strRef>
              <c:f>Sheet5!$B$95</c:f>
              <c:strCache>
                <c:ptCount val="1"/>
                <c:pt idx="0">
                  <c:v>2 TARGET PARTIALLY MET</c:v>
                </c:pt>
              </c:strCache>
            </c:strRef>
          </c:tx>
          <c:spPr>
            <a:solidFill>
              <a:schemeClr val="accent6"/>
            </a:solidFill>
            <a:ln>
              <a:solidFill>
                <a:sysClr val="windowText" lastClr="000000"/>
              </a:solidFill>
            </a:ln>
          </c:spPr>
          <c:invertIfNegative val="0"/>
          <c:dLbls>
            <c:dLbl>
              <c:idx val="1"/>
              <c:layout>
                <c:manualLayout>
                  <c:x val="-1.2081430745814309E-2"/>
                  <c:y val="0"/>
                </c:manualLayout>
              </c:layout>
              <c:showLegendKey val="0"/>
              <c:showVal val="1"/>
              <c:showCatName val="0"/>
              <c:showSerName val="0"/>
              <c:showPercent val="0"/>
              <c:showBubbleSize val="0"/>
            </c:dLbl>
            <c:dLbl>
              <c:idx val="2"/>
              <c:layout>
                <c:manualLayout>
                  <c:x val="-9.0610730593607327E-3"/>
                  <c:y val="0"/>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Sheet5!$C$93:$G$93</c:f>
              <c:strCache>
                <c:ptCount val="5"/>
                <c:pt idx="0">
                  <c:v>QUARTER 1</c:v>
                </c:pt>
                <c:pt idx="1">
                  <c:v>QUARTER 2</c:v>
                </c:pt>
                <c:pt idx="2">
                  <c:v>QUARTER 3</c:v>
                </c:pt>
                <c:pt idx="3">
                  <c:v>QUARTER 4</c:v>
                </c:pt>
                <c:pt idx="4">
                  <c:v>ANNUAL</c:v>
                </c:pt>
              </c:strCache>
            </c:strRef>
          </c:cat>
          <c:val>
            <c:numRef>
              <c:f>Sheet5!$C$95:$G$95</c:f>
              <c:numCache>
                <c:formatCode>0.00%</c:formatCode>
                <c:ptCount val="5"/>
                <c:pt idx="0">
                  <c:v>0.2727</c:v>
                </c:pt>
                <c:pt idx="1">
                  <c:v>0.18179999999999999</c:v>
                </c:pt>
                <c:pt idx="2">
                  <c:v>0.18179999999999999</c:v>
                </c:pt>
                <c:pt idx="3" formatCode="0%">
                  <c:v>0</c:v>
                </c:pt>
                <c:pt idx="4" formatCode="0%">
                  <c:v>0</c:v>
                </c:pt>
              </c:numCache>
            </c:numRef>
          </c:val>
        </c:ser>
        <c:ser>
          <c:idx val="2"/>
          <c:order val="2"/>
          <c:tx>
            <c:strRef>
              <c:f>Sheet5!$B$96</c:f>
              <c:strCache>
                <c:ptCount val="1"/>
                <c:pt idx="0">
                  <c:v>3 TARGET MET</c:v>
                </c:pt>
              </c:strCache>
            </c:strRef>
          </c:tx>
          <c:spPr>
            <a:solidFill>
              <a:srgbClr val="92D050"/>
            </a:solidFill>
            <a:ln>
              <a:solidFill>
                <a:sysClr val="windowText" lastClr="000000"/>
              </a:solidFill>
            </a:ln>
          </c:spPr>
          <c:invertIfNegative val="0"/>
          <c:dLbls>
            <c:dLbl>
              <c:idx val="0"/>
              <c:layout>
                <c:manualLayout>
                  <c:x val="9.0610730593607327E-3"/>
                  <c:y val="5.8097312999273792E-3"/>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Sheet5!$C$93:$G$93</c:f>
              <c:strCache>
                <c:ptCount val="5"/>
                <c:pt idx="0">
                  <c:v>QUARTER 1</c:v>
                </c:pt>
                <c:pt idx="1">
                  <c:v>QUARTER 2</c:v>
                </c:pt>
                <c:pt idx="2">
                  <c:v>QUARTER 3</c:v>
                </c:pt>
                <c:pt idx="3">
                  <c:v>QUARTER 4</c:v>
                </c:pt>
                <c:pt idx="4">
                  <c:v>ANNUAL</c:v>
                </c:pt>
              </c:strCache>
            </c:strRef>
          </c:cat>
          <c:val>
            <c:numRef>
              <c:f>Sheet5!$C$96:$G$96</c:f>
              <c:numCache>
                <c:formatCode>0.00%</c:formatCode>
                <c:ptCount val="5"/>
                <c:pt idx="0">
                  <c:v>0.18179999999999999</c:v>
                </c:pt>
                <c:pt idx="1">
                  <c:v>0.36359999999999998</c:v>
                </c:pt>
                <c:pt idx="2">
                  <c:v>0.36359999999999998</c:v>
                </c:pt>
                <c:pt idx="3">
                  <c:v>0.45450000000000002</c:v>
                </c:pt>
                <c:pt idx="4" formatCode="0%">
                  <c:v>1</c:v>
                </c:pt>
              </c:numCache>
            </c:numRef>
          </c:val>
        </c:ser>
        <c:ser>
          <c:idx val="3"/>
          <c:order val="3"/>
          <c:tx>
            <c:strRef>
              <c:f>Sheet5!$B$97</c:f>
              <c:strCache>
                <c:ptCount val="1"/>
                <c:pt idx="0">
                  <c:v>4 TARGET EXCEEDED</c:v>
                </c:pt>
              </c:strCache>
            </c:strRef>
          </c:tx>
          <c:invertIfNegative val="0"/>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Sheet5!$C$93:$G$93</c:f>
              <c:strCache>
                <c:ptCount val="5"/>
                <c:pt idx="0">
                  <c:v>QUARTER 1</c:v>
                </c:pt>
                <c:pt idx="1">
                  <c:v>QUARTER 2</c:v>
                </c:pt>
                <c:pt idx="2">
                  <c:v>QUARTER 3</c:v>
                </c:pt>
                <c:pt idx="3">
                  <c:v>QUARTER 4</c:v>
                </c:pt>
                <c:pt idx="4">
                  <c:v>ANNUAL</c:v>
                </c:pt>
              </c:strCache>
            </c:strRef>
          </c:cat>
          <c:val>
            <c:numRef>
              <c:f>Sheet5!$C$97:$G$97</c:f>
              <c:numCache>
                <c:formatCode>0%</c:formatCode>
                <c:ptCount val="5"/>
                <c:pt idx="0">
                  <c:v>0</c:v>
                </c:pt>
                <c:pt idx="1">
                  <c:v>0</c:v>
                </c:pt>
                <c:pt idx="2">
                  <c:v>0</c:v>
                </c:pt>
                <c:pt idx="3">
                  <c:v>0</c:v>
                </c:pt>
                <c:pt idx="4">
                  <c:v>0</c:v>
                </c:pt>
              </c:numCache>
            </c:numRef>
          </c:val>
        </c:ser>
        <c:ser>
          <c:idx val="4"/>
          <c:order val="4"/>
          <c:tx>
            <c:strRef>
              <c:f>Sheet5!$B$98</c:f>
              <c:strCache>
                <c:ptCount val="1"/>
                <c:pt idx="0">
                  <c:v>5 TARGET EXCEEDED BY 100 %</c:v>
                </c:pt>
              </c:strCache>
            </c:strRef>
          </c:tx>
          <c:invertIfNegative val="0"/>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Sheet5!$C$93:$G$93</c:f>
              <c:strCache>
                <c:ptCount val="5"/>
                <c:pt idx="0">
                  <c:v>QUARTER 1</c:v>
                </c:pt>
                <c:pt idx="1">
                  <c:v>QUARTER 2</c:v>
                </c:pt>
                <c:pt idx="2">
                  <c:v>QUARTER 3</c:v>
                </c:pt>
                <c:pt idx="3">
                  <c:v>QUARTER 4</c:v>
                </c:pt>
                <c:pt idx="4">
                  <c:v>ANNUAL</c:v>
                </c:pt>
              </c:strCache>
            </c:strRef>
          </c:cat>
          <c:val>
            <c:numRef>
              <c:f>Sheet5!$C$98:$G$98</c:f>
              <c:numCache>
                <c:formatCode>0%</c:formatCode>
                <c:ptCount val="5"/>
                <c:pt idx="0">
                  <c:v>0</c:v>
                </c:pt>
                <c:pt idx="1">
                  <c:v>0</c:v>
                </c:pt>
                <c:pt idx="2">
                  <c:v>0</c:v>
                </c:pt>
                <c:pt idx="3">
                  <c:v>0</c:v>
                </c:pt>
                <c:pt idx="4">
                  <c:v>0</c:v>
                </c:pt>
              </c:numCache>
            </c:numRef>
          </c:val>
        </c:ser>
        <c:ser>
          <c:idx val="5"/>
          <c:order val="5"/>
          <c:tx>
            <c:strRef>
              <c:f>Sheet5!$B$99</c:f>
              <c:strCache>
                <c:ptCount val="1"/>
                <c:pt idx="0">
                  <c:v>NOT APPLICABLE</c:v>
                </c:pt>
              </c:strCache>
            </c:strRef>
          </c:tx>
          <c:spPr>
            <a:solidFill>
              <a:srgbClr val="FFFF00"/>
            </a:solidFill>
            <a:ln>
              <a:solidFill>
                <a:sysClr val="windowText" lastClr="000000"/>
              </a:solidFill>
            </a:ln>
          </c:spPr>
          <c:invertIfNegative val="0"/>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Sheet5!$C$93:$G$93</c:f>
              <c:strCache>
                <c:ptCount val="5"/>
                <c:pt idx="0">
                  <c:v>QUARTER 1</c:v>
                </c:pt>
                <c:pt idx="1">
                  <c:v>QUARTER 2</c:v>
                </c:pt>
                <c:pt idx="2">
                  <c:v>QUARTER 3</c:v>
                </c:pt>
                <c:pt idx="3">
                  <c:v>QUARTER 4</c:v>
                </c:pt>
                <c:pt idx="4">
                  <c:v>ANNUAL</c:v>
                </c:pt>
              </c:strCache>
            </c:strRef>
          </c:cat>
          <c:val>
            <c:numRef>
              <c:f>Sheet5!$C$99:$G$99</c:f>
              <c:numCache>
                <c:formatCode>0.00%</c:formatCode>
                <c:ptCount val="5"/>
                <c:pt idx="0">
                  <c:v>0.45450000000000002</c:v>
                </c:pt>
                <c:pt idx="1">
                  <c:v>0.45450000000000002</c:v>
                </c:pt>
                <c:pt idx="2">
                  <c:v>0.45450000000000002</c:v>
                </c:pt>
                <c:pt idx="3">
                  <c:v>0.5454</c:v>
                </c:pt>
                <c:pt idx="4" formatCode="0%">
                  <c:v>0</c:v>
                </c:pt>
              </c:numCache>
            </c:numRef>
          </c:val>
        </c:ser>
        <c:dLbls>
          <c:showLegendKey val="0"/>
          <c:showVal val="1"/>
          <c:showCatName val="0"/>
          <c:showSerName val="0"/>
          <c:showPercent val="0"/>
          <c:showBubbleSize val="0"/>
        </c:dLbls>
        <c:gapWidth val="150"/>
        <c:overlap val="-25"/>
        <c:axId val="114138496"/>
        <c:axId val="119800960"/>
      </c:barChart>
      <c:catAx>
        <c:axId val="114138496"/>
        <c:scaling>
          <c:orientation val="minMax"/>
        </c:scaling>
        <c:delete val="0"/>
        <c:axPos val="b"/>
        <c:majorTickMark val="none"/>
        <c:minorTickMark val="none"/>
        <c:tickLblPos val="nextTo"/>
        <c:crossAx val="119800960"/>
        <c:crosses val="autoZero"/>
        <c:auto val="1"/>
        <c:lblAlgn val="ctr"/>
        <c:lblOffset val="100"/>
        <c:noMultiLvlLbl val="0"/>
      </c:catAx>
      <c:valAx>
        <c:axId val="119800960"/>
        <c:scaling>
          <c:orientation val="minMax"/>
        </c:scaling>
        <c:delete val="1"/>
        <c:axPos val="l"/>
        <c:numFmt formatCode="0.00%" sourceLinked="1"/>
        <c:majorTickMark val="none"/>
        <c:minorTickMark val="none"/>
        <c:tickLblPos val="none"/>
        <c:crossAx val="114138496"/>
        <c:crosses val="autoZero"/>
        <c:crossBetween val="between"/>
      </c:valAx>
      <c:dTable>
        <c:showHorzBorder val="1"/>
        <c:showVertBorder val="1"/>
        <c:showOutline val="1"/>
        <c:showKeys val="0"/>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a:latin typeface="Arial Narrow" pitchFamily="34" charset="0"/>
              </a:rPr>
              <a:t>EXPENDITURE MANAGEMENT UNIT OVERVIEW</a:t>
            </a:r>
          </a:p>
          <a:p>
            <a:pPr>
              <a:defRPr sz="1400">
                <a:latin typeface="Arial Narrow" pitchFamily="34" charset="0"/>
              </a:defRPr>
            </a:pPr>
            <a:r>
              <a:rPr lang="en-US" sz="1400">
                <a:latin typeface="Arial Narrow" pitchFamily="34" charset="0"/>
              </a:rPr>
              <a:t>SDBIP 2012/2013 QUARTER 4 (APRIL - JUNE 2013) &amp; ANNUAL SDBIP 2012/2013 PROGRESS REPORT </a:t>
            </a:r>
          </a:p>
        </c:rich>
      </c:tx>
      <c:overlay val="0"/>
    </c:title>
    <c:autoTitleDeleted val="0"/>
    <c:plotArea>
      <c:layout>
        <c:manualLayout>
          <c:layoutTarget val="inner"/>
          <c:xMode val="edge"/>
          <c:yMode val="edge"/>
          <c:x val="8.396594368341137E-2"/>
          <c:y val="0.23664705310528994"/>
          <c:w val="0.89791191019786909"/>
          <c:h val="0.38167647344735511"/>
        </c:manualLayout>
      </c:layout>
      <c:barChart>
        <c:barDir val="col"/>
        <c:grouping val="clustered"/>
        <c:varyColors val="0"/>
        <c:ser>
          <c:idx val="0"/>
          <c:order val="0"/>
          <c:tx>
            <c:strRef>
              <c:f>Sheet5!$B$114</c:f>
              <c:strCache>
                <c:ptCount val="1"/>
                <c:pt idx="0">
                  <c:v>1 NIL ACHIEVED</c:v>
                </c:pt>
              </c:strCache>
            </c:strRef>
          </c:tx>
          <c:spPr>
            <a:solidFill>
              <a:srgbClr val="FF0000"/>
            </a:solidFill>
            <a:ln>
              <a:solidFill>
                <a:schemeClr val="tx1"/>
              </a:solidFill>
            </a:ln>
          </c:spPr>
          <c:invertIfNegative val="0"/>
          <c:dLbls>
            <c:dLbl>
              <c:idx val="0"/>
              <c:layout>
                <c:manualLayout>
                  <c:x val="-1.0656436487638535E-2"/>
                  <c:y val="0"/>
                </c:manualLayout>
              </c:layout>
              <c:dLblPos val="outEnd"/>
              <c:showLegendKey val="0"/>
              <c:showVal val="1"/>
              <c:showCatName val="0"/>
              <c:showSerName val="0"/>
              <c:showPercent val="0"/>
              <c:showBubbleSize val="0"/>
            </c:dLbl>
            <c:dLbl>
              <c:idx val="2"/>
              <c:layout>
                <c:manualLayout>
                  <c:x val="9.5486111111111116E-5"/>
                  <c:y val="5.3255255040083803E-17"/>
                </c:manualLayout>
              </c:layout>
              <c:dLblPos val="outEnd"/>
              <c:showLegendKey val="0"/>
              <c:showVal val="1"/>
              <c:showCatName val="0"/>
              <c:showSerName val="0"/>
              <c:showPercent val="0"/>
              <c:showBubbleSize val="0"/>
            </c:dLbl>
            <c:dLbl>
              <c:idx val="3"/>
              <c:layout>
                <c:manualLayout>
                  <c:x val="-1.5953196347031971E-3"/>
                  <c:y val="5.3255255040083803E-17"/>
                </c:manualLayout>
              </c:layout>
              <c:dLblPos val="outEnd"/>
              <c:showLegendKey val="0"/>
              <c:showVal val="1"/>
              <c:showCatName val="0"/>
              <c:showSerName val="0"/>
              <c:showPercent val="0"/>
              <c:showBubbleSize val="0"/>
            </c:dLbl>
            <c:dLbl>
              <c:idx val="4"/>
              <c:layout>
                <c:manualLayout>
                  <c:x val="-7.5508942161340532E-3"/>
                  <c:y val="-8.7145969498910701E-3"/>
                </c:manualLayout>
              </c:layout>
              <c:dLblPos val="outEnd"/>
              <c:showLegendKey val="0"/>
              <c:showVal val="1"/>
              <c:showCatName val="0"/>
              <c:showSerName val="0"/>
              <c:showPercent val="0"/>
              <c:showBubbleSize val="0"/>
            </c:dLbl>
            <c:dLbl>
              <c:idx val="5"/>
              <c:layout>
                <c:manualLayout>
                  <c:x val="-4.2543046042617964E-3"/>
                  <c:y val="2.9048656499636887E-3"/>
                </c:manualLayout>
              </c:layout>
              <c:dLblPos val="outEnd"/>
              <c:showLegendKey val="0"/>
              <c:showVal val="1"/>
              <c:showCatName val="0"/>
              <c:showSerName val="0"/>
              <c:showPercent val="0"/>
              <c:showBubbleSize val="0"/>
            </c:dLbl>
            <c:txPr>
              <a:bodyPr/>
              <a:lstStyle/>
              <a:p>
                <a:pPr>
                  <a:defRPr sz="800"/>
                </a:pPr>
                <a:endParaRPr lang="en-US"/>
              </a:p>
            </c:txPr>
            <c:dLblPos val="outEnd"/>
            <c:showLegendKey val="0"/>
            <c:showVal val="1"/>
            <c:showCatName val="0"/>
            <c:showSerName val="0"/>
            <c:showPercent val="0"/>
            <c:showBubbleSize val="0"/>
            <c:showLeaderLines val="0"/>
          </c:dLbls>
          <c:cat>
            <c:strRef>
              <c:f>Sheet5!$C$113:$G$113</c:f>
              <c:strCache>
                <c:ptCount val="5"/>
                <c:pt idx="0">
                  <c:v>QUARTER 1</c:v>
                </c:pt>
                <c:pt idx="1">
                  <c:v>QUARTER 2</c:v>
                </c:pt>
                <c:pt idx="2">
                  <c:v>QUARTER 3</c:v>
                </c:pt>
                <c:pt idx="3">
                  <c:v>QUARTER 4</c:v>
                </c:pt>
                <c:pt idx="4">
                  <c:v>ANNUAL</c:v>
                </c:pt>
              </c:strCache>
            </c:strRef>
          </c:cat>
          <c:val>
            <c:numRef>
              <c:f>Sheet5!$C$114:$G$114</c:f>
              <c:numCache>
                <c:formatCode>0%</c:formatCode>
                <c:ptCount val="5"/>
                <c:pt idx="0">
                  <c:v>0</c:v>
                </c:pt>
                <c:pt idx="1">
                  <c:v>0</c:v>
                </c:pt>
                <c:pt idx="2">
                  <c:v>0</c:v>
                </c:pt>
                <c:pt idx="3" formatCode="0.00%">
                  <c:v>7.6899999999999996E-2</c:v>
                </c:pt>
                <c:pt idx="4" formatCode="0.00%">
                  <c:v>7.6899999999999996E-2</c:v>
                </c:pt>
              </c:numCache>
            </c:numRef>
          </c:val>
        </c:ser>
        <c:ser>
          <c:idx val="1"/>
          <c:order val="1"/>
          <c:tx>
            <c:strRef>
              <c:f>Sheet5!$B$115</c:f>
              <c:strCache>
                <c:ptCount val="1"/>
                <c:pt idx="0">
                  <c:v>2 TARGET PARTIALLY MET</c:v>
                </c:pt>
              </c:strCache>
            </c:strRef>
          </c:tx>
          <c:spPr>
            <a:solidFill>
              <a:schemeClr val="accent6"/>
            </a:solidFill>
            <a:ln>
              <a:solidFill>
                <a:schemeClr val="tx1"/>
              </a:solidFill>
            </a:ln>
          </c:spPr>
          <c:invertIfNegative val="0"/>
          <c:dLbls>
            <c:dLbl>
              <c:idx val="0"/>
              <c:layout>
                <c:manualLayout>
                  <c:x val="-1.3591609589041069E-2"/>
                  <c:y val="0"/>
                </c:manualLayout>
              </c:layout>
              <c:showLegendKey val="0"/>
              <c:showVal val="1"/>
              <c:showCatName val="0"/>
              <c:showSerName val="0"/>
              <c:showPercent val="0"/>
              <c:showBubbleSize val="0"/>
            </c:dLbl>
            <c:dLbl>
              <c:idx val="1"/>
              <c:layout>
                <c:manualLayout>
                  <c:x val="-9.0610730593606772E-3"/>
                  <c:y val="0"/>
                </c:manualLayout>
              </c:layout>
              <c:showLegendKey val="0"/>
              <c:showVal val="1"/>
              <c:showCatName val="0"/>
              <c:showSerName val="0"/>
              <c:showPercent val="0"/>
              <c:showBubbleSize val="0"/>
            </c:dLbl>
            <c:dLbl>
              <c:idx val="2"/>
              <c:layout>
                <c:manualLayout>
                  <c:x val="-1.0571251902587521E-2"/>
                  <c:y val="0"/>
                </c:manualLayout>
              </c:layout>
              <c:showLegendKey val="0"/>
              <c:showVal val="1"/>
              <c:showCatName val="0"/>
              <c:showSerName val="0"/>
              <c:showPercent val="0"/>
              <c:showBubbleSize val="0"/>
            </c:dLbl>
            <c:dLbl>
              <c:idx val="3"/>
              <c:layout>
                <c:manualLayout>
                  <c:x val="-1.3591609589041098E-2"/>
                  <c:y val="-5.8097312999273792E-3"/>
                </c:manualLayout>
              </c:layout>
              <c:showLegendKey val="0"/>
              <c:showVal val="1"/>
              <c:showCatName val="0"/>
              <c:showSerName val="0"/>
              <c:showPercent val="0"/>
              <c:showBubbleSize val="0"/>
            </c:dLbl>
            <c:dLbl>
              <c:idx val="4"/>
              <c:layout>
                <c:manualLayout>
                  <c:x val="-1.3591609589041206E-2"/>
                  <c:y val="0"/>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Sheet5!$C$113:$G$113</c:f>
              <c:strCache>
                <c:ptCount val="5"/>
                <c:pt idx="0">
                  <c:v>QUARTER 1</c:v>
                </c:pt>
                <c:pt idx="1">
                  <c:v>QUARTER 2</c:v>
                </c:pt>
                <c:pt idx="2">
                  <c:v>QUARTER 3</c:v>
                </c:pt>
                <c:pt idx="3">
                  <c:v>QUARTER 4</c:v>
                </c:pt>
                <c:pt idx="4">
                  <c:v>ANNUAL</c:v>
                </c:pt>
              </c:strCache>
            </c:strRef>
          </c:cat>
          <c:val>
            <c:numRef>
              <c:f>Sheet5!$C$115:$G$115</c:f>
              <c:numCache>
                <c:formatCode>0.00%</c:formatCode>
                <c:ptCount val="5"/>
                <c:pt idx="0">
                  <c:v>0.15379999999999999</c:v>
                </c:pt>
                <c:pt idx="1">
                  <c:v>0.46150000000000002</c:v>
                </c:pt>
                <c:pt idx="2">
                  <c:v>0.23069999999999999</c:v>
                </c:pt>
                <c:pt idx="3">
                  <c:v>0.15379999999999999</c:v>
                </c:pt>
                <c:pt idx="4">
                  <c:v>0.15379999999999999</c:v>
                </c:pt>
              </c:numCache>
            </c:numRef>
          </c:val>
        </c:ser>
        <c:ser>
          <c:idx val="2"/>
          <c:order val="2"/>
          <c:tx>
            <c:strRef>
              <c:f>Sheet5!$B$116</c:f>
              <c:strCache>
                <c:ptCount val="1"/>
                <c:pt idx="0">
                  <c:v>3 TARGET MET</c:v>
                </c:pt>
              </c:strCache>
            </c:strRef>
          </c:tx>
          <c:spPr>
            <a:solidFill>
              <a:srgbClr val="92D050"/>
            </a:solidFill>
            <a:ln>
              <a:solidFill>
                <a:schemeClr val="tx1"/>
              </a:solidFill>
            </a:ln>
          </c:spPr>
          <c:invertIfNegative val="0"/>
          <c:dLbls>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Sheet5!$C$113:$G$113</c:f>
              <c:strCache>
                <c:ptCount val="5"/>
                <c:pt idx="0">
                  <c:v>QUARTER 1</c:v>
                </c:pt>
                <c:pt idx="1">
                  <c:v>QUARTER 2</c:v>
                </c:pt>
                <c:pt idx="2">
                  <c:v>QUARTER 3</c:v>
                </c:pt>
                <c:pt idx="3">
                  <c:v>QUARTER 4</c:v>
                </c:pt>
                <c:pt idx="4">
                  <c:v>ANNUAL</c:v>
                </c:pt>
              </c:strCache>
            </c:strRef>
          </c:cat>
          <c:val>
            <c:numRef>
              <c:f>Sheet5!$C$116:$G$116</c:f>
              <c:numCache>
                <c:formatCode>0.00%</c:formatCode>
                <c:ptCount val="5"/>
                <c:pt idx="0">
                  <c:v>0.46150000000000002</c:v>
                </c:pt>
                <c:pt idx="1">
                  <c:v>0.53839999999999999</c:v>
                </c:pt>
                <c:pt idx="2">
                  <c:v>0.46150000000000002</c:v>
                </c:pt>
                <c:pt idx="3">
                  <c:v>0.69230000000000003</c:v>
                </c:pt>
                <c:pt idx="4">
                  <c:v>0.69230000000000003</c:v>
                </c:pt>
              </c:numCache>
            </c:numRef>
          </c:val>
        </c:ser>
        <c:ser>
          <c:idx val="3"/>
          <c:order val="3"/>
          <c:tx>
            <c:strRef>
              <c:f>Sheet5!$B$117</c:f>
              <c:strCache>
                <c:ptCount val="1"/>
                <c:pt idx="0">
                  <c:v>4 TARGET EXCEEDED</c:v>
                </c:pt>
              </c:strCache>
            </c:strRef>
          </c:tx>
          <c:spPr>
            <a:solidFill>
              <a:srgbClr val="00B0F0"/>
            </a:solidFill>
            <a:ln>
              <a:solidFill>
                <a:schemeClr val="tx1"/>
              </a:solidFill>
            </a:ln>
          </c:spPr>
          <c:invertIfNegative val="0"/>
          <c:dLbls>
            <c:dLbl>
              <c:idx val="0"/>
              <c:layout>
                <c:manualLayout>
                  <c:x val="9.0610730593607327E-3"/>
                  <c:y val="0"/>
                </c:manualLayout>
              </c:layout>
              <c:showLegendKey val="0"/>
              <c:showVal val="1"/>
              <c:showCatName val="0"/>
              <c:showSerName val="0"/>
              <c:showPercent val="0"/>
              <c:showBubbleSize val="0"/>
            </c:dLbl>
            <c:dLbl>
              <c:idx val="2"/>
              <c:layout>
                <c:manualLayout>
                  <c:x val="1.2081430745814309E-2"/>
                  <c:y val="0"/>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Sheet5!$C$113:$G$113</c:f>
              <c:strCache>
                <c:ptCount val="5"/>
                <c:pt idx="0">
                  <c:v>QUARTER 1</c:v>
                </c:pt>
                <c:pt idx="1">
                  <c:v>QUARTER 2</c:v>
                </c:pt>
                <c:pt idx="2">
                  <c:v>QUARTER 3</c:v>
                </c:pt>
                <c:pt idx="3">
                  <c:v>QUARTER 4</c:v>
                </c:pt>
                <c:pt idx="4">
                  <c:v>ANNUAL</c:v>
                </c:pt>
              </c:strCache>
            </c:strRef>
          </c:cat>
          <c:val>
            <c:numRef>
              <c:f>Sheet5!$C$117:$G$117</c:f>
              <c:numCache>
                <c:formatCode>0%</c:formatCode>
                <c:ptCount val="5"/>
                <c:pt idx="0" formatCode="0.00%">
                  <c:v>7.6899999999999996E-2</c:v>
                </c:pt>
                <c:pt idx="1">
                  <c:v>0</c:v>
                </c:pt>
                <c:pt idx="2" formatCode="0.00%">
                  <c:v>0.30759999999999998</c:v>
                </c:pt>
                <c:pt idx="3">
                  <c:v>0</c:v>
                </c:pt>
                <c:pt idx="4">
                  <c:v>0</c:v>
                </c:pt>
              </c:numCache>
            </c:numRef>
          </c:val>
        </c:ser>
        <c:ser>
          <c:idx val="4"/>
          <c:order val="4"/>
          <c:tx>
            <c:strRef>
              <c:f>Sheet5!$B$118</c:f>
              <c:strCache>
                <c:ptCount val="1"/>
                <c:pt idx="0">
                  <c:v>5 TARGET EXCEEDED BY 100 %</c:v>
                </c:pt>
              </c:strCache>
            </c:strRef>
          </c:tx>
          <c:invertIfNegative val="0"/>
          <c:dLbls>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Sheet5!$C$113:$G$113</c:f>
              <c:strCache>
                <c:ptCount val="5"/>
                <c:pt idx="0">
                  <c:v>QUARTER 1</c:v>
                </c:pt>
                <c:pt idx="1">
                  <c:v>QUARTER 2</c:v>
                </c:pt>
                <c:pt idx="2">
                  <c:v>QUARTER 3</c:v>
                </c:pt>
                <c:pt idx="3">
                  <c:v>QUARTER 4</c:v>
                </c:pt>
                <c:pt idx="4">
                  <c:v>ANNUAL</c:v>
                </c:pt>
              </c:strCache>
            </c:strRef>
          </c:cat>
          <c:val>
            <c:numRef>
              <c:f>Sheet5!$C$118:$G$118</c:f>
              <c:numCache>
                <c:formatCode>0%</c:formatCode>
                <c:ptCount val="5"/>
                <c:pt idx="0">
                  <c:v>0</c:v>
                </c:pt>
                <c:pt idx="1">
                  <c:v>0</c:v>
                </c:pt>
                <c:pt idx="2">
                  <c:v>0</c:v>
                </c:pt>
                <c:pt idx="3">
                  <c:v>0</c:v>
                </c:pt>
                <c:pt idx="4">
                  <c:v>0</c:v>
                </c:pt>
              </c:numCache>
            </c:numRef>
          </c:val>
        </c:ser>
        <c:ser>
          <c:idx val="5"/>
          <c:order val="5"/>
          <c:tx>
            <c:strRef>
              <c:f>Sheet5!$B$119</c:f>
              <c:strCache>
                <c:ptCount val="1"/>
                <c:pt idx="0">
                  <c:v>NOT APPLICABLE</c:v>
                </c:pt>
              </c:strCache>
            </c:strRef>
          </c:tx>
          <c:spPr>
            <a:solidFill>
              <a:srgbClr val="FFFF00"/>
            </a:solidFill>
            <a:ln>
              <a:solidFill>
                <a:schemeClr val="tx1"/>
              </a:solidFill>
            </a:ln>
          </c:spPr>
          <c:invertIfNegative val="0"/>
          <c:dLbls>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Sheet5!$C$113:$G$113</c:f>
              <c:strCache>
                <c:ptCount val="5"/>
                <c:pt idx="0">
                  <c:v>QUARTER 1</c:v>
                </c:pt>
                <c:pt idx="1">
                  <c:v>QUARTER 2</c:v>
                </c:pt>
                <c:pt idx="2">
                  <c:v>QUARTER 3</c:v>
                </c:pt>
                <c:pt idx="3">
                  <c:v>QUARTER 4</c:v>
                </c:pt>
                <c:pt idx="4">
                  <c:v>ANNUAL</c:v>
                </c:pt>
              </c:strCache>
            </c:strRef>
          </c:cat>
          <c:val>
            <c:numRef>
              <c:f>Sheet5!$C$119:$G$119</c:f>
              <c:numCache>
                <c:formatCode>0%</c:formatCode>
                <c:ptCount val="5"/>
                <c:pt idx="0" formatCode="0.00%">
                  <c:v>0.30759999999999998</c:v>
                </c:pt>
                <c:pt idx="1">
                  <c:v>0</c:v>
                </c:pt>
                <c:pt idx="2">
                  <c:v>0</c:v>
                </c:pt>
                <c:pt idx="3">
                  <c:v>0</c:v>
                </c:pt>
                <c:pt idx="4">
                  <c:v>0</c:v>
                </c:pt>
              </c:numCache>
            </c:numRef>
          </c:val>
        </c:ser>
        <c:dLbls>
          <c:showLegendKey val="0"/>
          <c:showVal val="1"/>
          <c:showCatName val="0"/>
          <c:showSerName val="0"/>
          <c:showPercent val="0"/>
          <c:showBubbleSize val="0"/>
        </c:dLbls>
        <c:gapWidth val="150"/>
        <c:overlap val="-25"/>
        <c:axId val="114394240"/>
        <c:axId val="114395776"/>
      </c:barChart>
      <c:catAx>
        <c:axId val="114394240"/>
        <c:scaling>
          <c:orientation val="minMax"/>
        </c:scaling>
        <c:delete val="0"/>
        <c:axPos val="b"/>
        <c:majorTickMark val="none"/>
        <c:minorTickMark val="none"/>
        <c:tickLblPos val="nextTo"/>
        <c:crossAx val="114395776"/>
        <c:crosses val="autoZero"/>
        <c:auto val="1"/>
        <c:lblAlgn val="ctr"/>
        <c:lblOffset val="100"/>
        <c:noMultiLvlLbl val="0"/>
      </c:catAx>
      <c:valAx>
        <c:axId val="114395776"/>
        <c:scaling>
          <c:orientation val="minMax"/>
        </c:scaling>
        <c:delete val="1"/>
        <c:axPos val="l"/>
        <c:numFmt formatCode="0%" sourceLinked="1"/>
        <c:majorTickMark val="none"/>
        <c:minorTickMark val="none"/>
        <c:tickLblPos val="none"/>
        <c:crossAx val="114394240"/>
        <c:crosses val="autoZero"/>
        <c:crossBetween val="between"/>
      </c:valAx>
      <c:dTable>
        <c:showHorzBorder val="1"/>
        <c:showVertBorder val="1"/>
        <c:showOutline val="1"/>
        <c:showKeys val="0"/>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a:latin typeface="Arial Narrow" pitchFamily="34" charset="0"/>
              </a:rPr>
              <a:t>REVENUE MANAGEMENT UNIT OVERVIEW</a:t>
            </a:r>
          </a:p>
          <a:p>
            <a:pPr>
              <a:defRPr sz="1400">
                <a:latin typeface="Arial Narrow" pitchFamily="34" charset="0"/>
              </a:defRPr>
            </a:pPr>
            <a:r>
              <a:rPr lang="en-US" sz="1400">
                <a:latin typeface="Arial Narrow" pitchFamily="34" charset="0"/>
              </a:rPr>
              <a:t>SDBIP 2012/2013 QUARTER 4 (APRIL - JUNE 2013) &amp; ANNUAL SDBIP 2012/2013 PROGRESS REPORT  </a:t>
            </a:r>
          </a:p>
        </c:rich>
      </c:tx>
      <c:overlay val="0"/>
    </c:title>
    <c:autoTitleDeleted val="0"/>
    <c:plotArea>
      <c:layout>
        <c:manualLayout>
          <c:layoutTarget val="inner"/>
          <c:xMode val="edge"/>
          <c:yMode val="edge"/>
          <c:x val="7.9435407153730125E-2"/>
          <c:y val="0.14369135230645191"/>
          <c:w val="0.89791191019786909"/>
          <c:h val="0.4281543238467741"/>
        </c:manualLayout>
      </c:layout>
      <c:barChart>
        <c:barDir val="col"/>
        <c:grouping val="clustered"/>
        <c:varyColors val="0"/>
        <c:ser>
          <c:idx val="0"/>
          <c:order val="0"/>
          <c:tx>
            <c:strRef>
              <c:f>Sheet5!$B$114</c:f>
              <c:strCache>
                <c:ptCount val="1"/>
                <c:pt idx="0">
                  <c:v>1 NIL ACHIEVED</c:v>
                </c:pt>
              </c:strCache>
            </c:strRef>
          </c:tx>
          <c:spPr>
            <a:solidFill>
              <a:srgbClr val="FF0000"/>
            </a:solidFill>
            <a:ln>
              <a:solidFill>
                <a:schemeClr val="tx1"/>
              </a:solidFill>
            </a:ln>
          </c:spPr>
          <c:invertIfNegative val="0"/>
          <c:dLbls>
            <c:dLbl>
              <c:idx val="0"/>
              <c:layout>
                <c:manualLayout>
                  <c:x val="-3.3713850837138507E-3"/>
                  <c:y val="0"/>
                </c:manualLayout>
              </c:layout>
              <c:dLblPos val="outEnd"/>
              <c:showLegendKey val="0"/>
              <c:showVal val="1"/>
              <c:showCatName val="0"/>
              <c:showSerName val="0"/>
              <c:showPercent val="0"/>
              <c:showBubbleSize val="0"/>
            </c:dLbl>
            <c:dLbl>
              <c:idx val="3"/>
              <c:layout>
                <c:manualLayout>
                  <c:x val="-1.3591609589041098E-2"/>
                  <c:y val="0"/>
                </c:manualLayout>
              </c:layout>
              <c:dLblPos val="outEnd"/>
              <c:showLegendKey val="0"/>
              <c:showVal val="1"/>
              <c:showCatName val="0"/>
              <c:showSerName val="0"/>
              <c:showPercent val="0"/>
              <c:showBubbleSize val="0"/>
            </c:dLbl>
            <c:dLbl>
              <c:idx val="4"/>
              <c:layout>
                <c:manualLayout>
                  <c:x val="-4.1691638127853894E-3"/>
                  <c:y val="0"/>
                </c:manualLayout>
              </c:layout>
              <c:dLblPos val="outEnd"/>
              <c:showLegendKey val="0"/>
              <c:showVal val="1"/>
              <c:showCatName val="0"/>
              <c:showSerName val="0"/>
              <c:showPercent val="0"/>
              <c:showBubbleSize val="0"/>
            </c:dLbl>
            <c:dLbl>
              <c:idx val="5"/>
              <c:layout>
                <c:manualLayout>
                  <c:x val="-2.3930983637747336E-3"/>
                  <c:y val="2.9048656499636887E-3"/>
                </c:manualLayout>
              </c:layout>
              <c:dLblPos val="outEnd"/>
              <c:showLegendKey val="0"/>
              <c:showVal val="1"/>
              <c:showCatName val="0"/>
              <c:showSerName val="0"/>
              <c:showPercent val="0"/>
              <c:showBubbleSize val="0"/>
            </c:dLbl>
            <c:txPr>
              <a:bodyPr/>
              <a:lstStyle/>
              <a:p>
                <a:pPr>
                  <a:defRPr sz="800"/>
                </a:pPr>
                <a:endParaRPr lang="en-US"/>
              </a:p>
            </c:txPr>
            <c:dLblPos val="outEnd"/>
            <c:showLegendKey val="0"/>
            <c:showVal val="1"/>
            <c:showCatName val="0"/>
            <c:showSerName val="0"/>
            <c:showPercent val="0"/>
            <c:showBubbleSize val="0"/>
            <c:showLeaderLines val="0"/>
          </c:dLbls>
          <c:cat>
            <c:strRef>
              <c:f>Sheet5!$C$113:$G$113</c:f>
              <c:strCache>
                <c:ptCount val="5"/>
                <c:pt idx="0">
                  <c:v>QUARTER 1</c:v>
                </c:pt>
                <c:pt idx="1">
                  <c:v>QUARTER 2</c:v>
                </c:pt>
                <c:pt idx="2">
                  <c:v>QUARTER 3</c:v>
                </c:pt>
                <c:pt idx="3">
                  <c:v>QUARTER 4</c:v>
                </c:pt>
                <c:pt idx="4">
                  <c:v>ANNUAL</c:v>
                </c:pt>
              </c:strCache>
            </c:strRef>
          </c:cat>
          <c:val>
            <c:numRef>
              <c:f>Sheet5!$C$114:$G$114</c:f>
              <c:numCache>
                <c:formatCode>0%</c:formatCode>
                <c:ptCount val="5"/>
                <c:pt idx="0">
                  <c:v>0</c:v>
                </c:pt>
                <c:pt idx="1">
                  <c:v>0</c:v>
                </c:pt>
                <c:pt idx="2">
                  <c:v>0</c:v>
                </c:pt>
                <c:pt idx="3" formatCode="0.00%">
                  <c:v>7.6899999999999996E-2</c:v>
                </c:pt>
                <c:pt idx="4" formatCode="0.00%">
                  <c:v>7.6899999999999996E-2</c:v>
                </c:pt>
              </c:numCache>
            </c:numRef>
          </c:val>
        </c:ser>
        <c:ser>
          <c:idx val="1"/>
          <c:order val="1"/>
          <c:tx>
            <c:strRef>
              <c:f>Sheet5!$B$115</c:f>
              <c:strCache>
                <c:ptCount val="1"/>
                <c:pt idx="0">
                  <c:v>2 TARGET PARTIALLY MET</c:v>
                </c:pt>
              </c:strCache>
            </c:strRef>
          </c:tx>
          <c:spPr>
            <a:solidFill>
              <a:schemeClr val="accent6"/>
            </a:solidFill>
            <a:ln>
              <a:solidFill>
                <a:schemeClr val="tx1"/>
              </a:solidFill>
            </a:ln>
          </c:spPr>
          <c:invertIfNegative val="0"/>
          <c:dLbls>
            <c:dLbl>
              <c:idx val="0"/>
              <c:layout>
                <c:manualLayout>
                  <c:x val="-9.0610730593607327E-3"/>
                  <c:y val="0"/>
                </c:manualLayout>
              </c:layout>
              <c:showLegendKey val="0"/>
              <c:showVal val="1"/>
              <c:showCatName val="0"/>
              <c:showSerName val="0"/>
              <c:showPercent val="0"/>
              <c:showBubbleSize val="0"/>
            </c:dLbl>
            <c:dLbl>
              <c:idx val="1"/>
              <c:layout>
                <c:manualLayout>
                  <c:x val="-7.5508942161339422E-3"/>
                  <c:y val="0"/>
                </c:manualLayout>
              </c:layout>
              <c:showLegendKey val="0"/>
              <c:showVal val="1"/>
              <c:showCatName val="0"/>
              <c:showSerName val="0"/>
              <c:showPercent val="0"/>
              <c:showBubbleSize val="0"/>
            </c:dLbl>
            <c:dLbl>
              <c:idx val="2"/>
              <c:layout>
                <c:manualLayout>
                  <c:x val="-9.0610730593607327E-3"/>
                  <c:y val="0"/>
                </c:manualLayout>
              </c:layout>
              <c:showLegendKey val="0"/>
              <c:showVal val="1"/>
              <c:showCatName val="0"/>
              <c:showSerName val="0"/>
              <c:showPercent val="0"/>
              <c:showBubbleSize val="0"/>
            </c:dLbl>
            <c:dLbl>
              <c:idx val="3"/>
              <c:layout>
                <c:manualLayout>
                  <c:x val="-9.0610730593607327E-3"/>
                  <c:y val="-2.9048656499636887E-3"/>
                </c:manualLayout>
              </c:layout>
              <c:showLegendKey val="0"/>
              <c:showVal val="1"/>
              <c:showCatName val="0"/>
              <c:showSerName val="0"/>
              <c:showPercent val="0"/>
              <c:showBubbleSize val="0"/>
            </c:dLbl>
            <c:dLbl>
              <c:idx val="4"/>
              <c:layout>
                <c:manualLayout>
                  <c:x val="-1.3591609589041206E-2"/>
                  <c:y val="-2.9048656499636887E-3"/>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Sheet5!$C$113:$G$113</c:f>
              <c:strCache>
                <c:ptCount val="5"/>
                <c:pt idx="0">
                  <c:v>QUARTER 1</c:v>
                </c:pt>
                <c:pt idx="1">
                  <c:v>QUARTER 2</c:v>
                </c:pt>
                <c:pt idx="2">
                  <c:v>QUARTER 3</c:v>
                </c:pt>
                <c:pt idx="3">
                  <c:v>QUARTER 4</c:v>
                </c:pt>
                <c:pt idx="4">
                  <c:v>ANNUAL</c:v>
                </c:pt>
              </c:strCache>
            </c:strRef>
          </c:cat>
          <c:val>
            <c:numRef>
              <c:f>Sheet5!$C$115:$G$115</c:f>
              <c:numCache>
                <c:formatCode>0.00%</c:formatCode>
                <c:ptCount val="5"/>
                <c:pt idx="0">
                  <c:v>0.15379999999999999</c:v>
                </c:pt>
                <c:pt idx="1">
                  <c:v>0.46150000000000002</c:v>
                </c:pt>
                <c:pt idx="2">
                  <c:v>0.23069999999999999</c:v>
                </c:pt>
                <c:pt idx="3">
                  <c:v>0.15379999999999999</c:v>
                </c:pt>
                <c:pt idx="4">
                  <c:v>0.15379999999999999</c:v>
                </c:pt>
              </c:numCache>
            </c:numRef>
          </c:val>
        </c:ser>
        <c:ser>
          <c:idx val="2"/>
          <c:order val="2"/>
          <c:tx>
            <c:strRef>
              <c:f>Sheet5!$B$116</c:f>
              <c:strCache>
                <c:ptCount val="1"/>
                <c:pt idx="0">
                  <c:v>3 TARGET MET</c:v>
                </c:pt>
              </c:strCache>
            </c:strRef>
          </c:tx>
          <c:spPr>
            <a:solidFill>
              <a:srgbClr val="92D050"/>
            </a:solidFill>
            <a:ln>
              <a:solidFill>
                <a:schemeClr val="tx1"/>
              </a:solidFill>
            </a:ln>
          </c:spPr>
          <c:invertIfNegative val="0"/>
          <c:dLbls>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Sheet5!$C$113:$G$113</c:f>
              <c:strCache>
                <c:ptCount val="5"/>
                <c:pt idx="0">
                  <c:v>QUARTER 1</c:v>
                </c:pt>
                <c:pt idx="1">
                  <c:v>QUARTER 2</c:v>
                </c:pt>
                <c:pt idx="2">
                  <c:v>QUARTER 3</c:v>
                </c:pt>
                <c:pt idx="3">
                  <c:v>QUARTER 4</c:v>
                </c:pt>
                <c:pt idx="4">
                  <c:v>ANNUAL</c:v>
                </c:pt>
              </c:strCache>
            </c:strRef>
          </c:cat>
          <c:val>
            <c:numRef>
              <c:f>Sheet5!$C$116:$G$116</c:f>
              <c:numCache>
                <c:formatCode>0.00%</c:formatCode>
                <c:ptCount val="5"/>
                <c:pt idx="0">
                  <c:v>0.46150000000000002</c:v>
                </c:pt>
                <c:pt idx="1">
                  <c:v>0.53839999999999999</c:v>
                </c:pt>
                <c:pt idx="2">
                  <c:v>0.46150000000000002</c:v>
                </c:pt>
                <c:pt idx="3">
                  <c:v>0.69230000000000003</c:v>
                </c:pt>
                <c:pt idx="4">
                  <c:v>0.69230000000000003</c:v>
                </c:pt>
              </c:numCache>
            </c:numRef>
          </c:val>
        </c:ser>
        <c:ser>
          <c:idx val="3"/>
          <c:order val="3"/>
          <c:tx>
            <c:strRef>
              <c:f>Sheet5!$B$117</c:f>
              <c:strCache>
                <c:ptCount val="1"/>
                <c:pt idx="0">
                  <c:v>4 TARGET EXCEEDED</c:v>
                </c:pt>
              </c:strCache>
            </c:strRef>
          </c:tx>
          <c:spPr>
            <a:solidFill>
              <a:srgbClr val="00B0F0"/>
            </a:solidFill>
            <a:ln>
              <a:solidFill>
                <a:schemeClr val="tx1"/>
              </a:solidFill>
            </a:ln>
          </c:spPr>
          <c:invertIfNegative val="0"/>
          <c:dLbls>
            <c:dLbl>
              <c:idx val="0"/>
              <c:layout>
                <c:manualLayout>
                  <c:x val="9.0610730593607327E-3"/>
                  <c:y val="-2.9048656499636887E-3"/>
                </c:manualLayout>
              </c:layout>
              <c:showLegendKey val="0"/>
              <c:showVal val="1"/>
              <c:showCatName val="0"/>
              <c:showSerName val="0"/>
              <c:showPercent val="0"/>
              <c:showBubbleSize val="0"/>
            </c:dLbl>
            <c:dLbl>
              <c:idx val="2"/>
              <c:layout>
                <c:manualLayout>
                  <c:x val="1.0571251902587521E-2"/>
                  <c:y val="0"/>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Sheet5!$C$113:$G$113</c:f>
              <c:strCache>
                <c:ptCount val="5"/>
                <c:pt idx="0">
                  <c:v>QUARTER 1</c:v>
                </c:pt>
                <c:pt idx="1">
                  <c:v>QUARTER 2</c:v>
                </c:pt>
                <c:pt idx="2">
                  <c:v>QUARTER 3</c:v>
                </c:pt>
                <c:pt idx="3">
                  <c:v>QUARTER 4</c:v>
                </c:pt>
                <c:pt idx="4">
                  <c:v>ANNUAL</c:v>
                </c:pt>
              </c:strCache>
            </c:strRef>
          </c:cat>
          <c:val>
            <c:numRef>
              <c:f>Sheet5!$C$117:$G$117</c:f>
              <c:numCache>
                <c:formatCode>0%</c:formatCode>
                <c:ptCount val="5"/>
                <c:pt idx="0" formatCode="0.00%">
                  <c:v>7.6899999999999996E-2</c:v>
                </c:pt>
                <c:pt idx="1">
                  <c:v>0</c:v>
                </c:pt>
                <c:pt idx="2" formatCode="0.00%">
                  <c:v>0.30759999999999998</c:v>
                </c:pt>
                <c:pt idx="3">
                  <c:v>0</c:v>
                </c:pt>
                <c:pt idx="4">
                  <c:v>0</c:v>
                </c:pt>
              </c:numCache>
            </c:numRef>
          </c:val>
        </c:ser>
        <c:ser>
          <c:idx val="4"/>
          <c:order val="4"/>
          <c:tx>
            <c:strRef>
              <c:f>Sheet5!$B$118</c:f>
              <c:strCache>
                <c:ptCount val="1"/>
                <c:pt idx="0">
                  <c:v>5 TARGET EXCEEDED BY 100 %</c:v>
                </c:pt>
              </c:strCache>
            </c:strRef>
          </c:tx>
          <c:invertIfNegative val="0"/>
          <c:dLbls>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Sheet5!$C$113:$G$113</c:f>
              <c:strCache>
                <c:ptCount val="5"/>
                <c:pt idx="0">
                  <c:v>QUARTER 1</c:v>
                </c:pt>
                <c:pt idx="1">
                  <c:v>QUARTER 2</c:v>
                </c:pt>
                <c:pt idx="2">
                  <c:v>QUARTER 3</c:v>
                </c:pt>
                <c:pt idx="3">
                  <c:v>QUARTER 4</c:v>
                </c:pt>
                <c:pt idx="4">
                  <c:v>ANNUAL</c:v>
                </c:pt>
              </c:strCache>
            </c:strRef>
          </c:cat>
          <c:val>
            <c:numRef>
              <c:f>Sheet5!$C$118:$G$118</c:f>
              <c:numCache>
                <c:formatCode>0%</c:formatCode>
                <c:ptCount val="5"/>
                <c:pt idx="0">
                  <c:v>0</c:v>
                </c:pt>
                <c:pt idx="1">
                  <c:v>0</c:v>
                </c:pt>
                <c:pt idx="2">
                  <c:v>0</c:v>
                </c:pt>
                <c:pt idx="3">
                  <c:v>0</c:v>
                </c:pt>
                <c:pt idx="4">
                  <c:v>0</c:v>
                </c:pt>
              </c:numCache>
            </c:numRef>
          </c:val>
        </c:ser>
        <c:ser>
          <c:idx val="5"/>
          <c:order val="5"/>
          <c:tx>
            <c:strRef>
              <c:f>Sheet5!$B$119</c:f>
              <c:strCache>
                <c:ptCount val="1"/>
                <c:pt idx="0">
                  <c:v>NOT APPLICABLE</c:v>
                </c:pt>
              </c:strCache>
            </c:strRef>
          </c:tx>
          <c:spPr>
            <a:solidFill>
              <a:srgbClr val="FFFF00"/>
            </a:solidFill>
            <a:ln>
              <a:solidFill>
                <a:schemeClr val="tx1"/>
              </a:solidFill>
            </a:ln>
          </c:spPr>
          <c:invertIfNegative val="0"/>
          <c:dLbls>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Sheet5!$C$113:$G$113</c:f>
              <c:strCache>
                <c:ptCount val="5"/>
                <c:pt idx="0">
                  <c:v>QUARTER 1</c:v>
                </c:pt>
                <c:pt idx="1">
                  <c:v>QUARTER 2</c:v>
                </c:pt>
                <c:pt idx="2">
                  <c:v>QUARTER 3</c:v>
                </c:pt>
                <c:pt idx="3">
                  <c:v>QUARTER 4</c:v>
                </c:pt>
                <c:pt idx="4">
                  <c:v>ANNUAL</c:v>
                </c:pt>
              </c:strCache>
            </c:strRef>
          </c:cat>
          <c:val>
            <c:numRef>
              <c:f>Sheet5!$C$119:$G$119</c:f>
              <c:numCache>
                <c:formatCode>0%</c:formatCode>
                <c:ptCount val="5"/>
                <c:pt idx="0" formatCode="0.00%">
                  <c:v>0.30759999999999998</c:v>
                </c:pt>
                <c:pt idx="1">
                  <c:v>0</c:v>
                </c:pt>
                <c:pt idx="2">
                  <c:v>0</c:v>
                </c:pt>
                <c:pt idx="3">
                  <c:v>0</c:v>
                </c:pt>
                <c:pt idx="4">
                  <c:v>0</c:v>
                </c:pt>
              </c:numCache>
            </c:numRef>
          </c:val>
        </c:ser>
        <c:dLbls>
          <c:showLegendKey val="0"/>
          <c:showVal val="1"/>
          <c:showCatName val="0"/>
          <c:showSerName val="0"/>
          <c:showPercent val="0"/>
          <c:showBubbleSize val="0"/>
        </c:dLbls>
        <c:gapWidth val="150"/>
        <c:overlap val="-25"/>
        <c:axId val="120267520"/>
        <c:axId val="120269056"/>
      </c:barChart>
      <c:catAx>
        <c:axId val="120267520"/>
        <c:scaling>
          <c:orientation val="minMax"/>
        </c:scaling>
        <c:delete val="0"/>
        <c:axPos val="b"/>
        <c:majorTickMark val="none"/>
        <c:minorTickMark val="none"/>
        <c:tickLblPos val="nextTo"/>
        <c:crossAx val="120269056"/>
        <c:crosses val="autoZero"/>
        <c:auto val="1"/>
        <c:lblAlgn val="ctr"/>
        <c:lblOffset val="100"/>
        <c:noMultiLvlLbl val="0"/>
      </c:catAx>
      <c:valAx>
        <c:axId val="120269056"/>
        <c:scaling>
          <c:orientation val="minMax"/>
        </c:scaling>
        <c:delete val="1"/>
        <c:axPos val="l"/>
        <c:numFmt formatCode="0%" sourceLinked="1"/>
        <c:majorTickMark val="none"/>
        <c:minorTickMark val="none"/>
        <c:tickLblPos val="none"/>
        <c:crossAx val="120267520"/>
        <c:crosses val="autoZero"/>
        <c:crossBetween val="between"/>
      </c:valAx>
      <c:dTable>
        <c:showHorzBorder val="1"/>
        <c:showVertBorder val="1"/>
        <c:showOutline val="1"/>
        <c:showKeys val="0"/>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a:latin typeface="Arial Narrow" pitchFamily="34" charset="0"/>
              </a:rPr>
              <a:t>SUPPLY CHAIN MANAGEMENT UNIT OVERVIEW</a:t>
            </a:r>
          </a:p>
          <a:p>
            <a:pPr>
              <a:defRPr sz="1400">
                <a:latin typeface="Arial Narrow" pitchFamily="34" charset="0"/>
              </a:defRPr>
            </a:pPr>
            <a:r>
              <a:rPr lang="en-US" sz="1400">
                <a:latin typeface="Arial Narrow" pitchFamily="34" charset="0"/>
              </a:rPr>
              <a:t>SDBIP 2012/2013 QUARTER 4 (APRIL - JUNE 2013) &amp; ANNUAL SDBIP 2012/2013 PROGRESS REPORT </a:t>
            </a:r>
          </a:p>
        </c:rich>
      </c:tx>
      <c:overlay val="0"/>
    </c:title>
    <c:autoTitleDeleted val="0"/>
    <c:plotArea>
      <c:layout/>
      <c:barChart>
        <c:barDir val="col"/>
        <c:grouping val="clustered"/>
        <c:varyColors val="0"/>
        <c:ser>
          <c:idx val="0"/>
          <c:order val="0"/>
          <c:tx>
            <c:strRef>
              <c:f>Sheet5!$B$124</c:f>
              <c:strCache>
                <c:ptCount val="1"/>
                <c:pt idx="0">
                  <c:v>1 NIL ACHIEVED</c:v>
                </c:pt>
              </c:strCache>
            </c:strRef>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Lbls>
            <c:dLbl>
              <c:idx val="0"/>
              <c:layout>
                <c:manualLayout>
                  <c:x val="-1.0656436487638535E-2"/>
                  <c:y val="0"/>
                </c:manualLayout>
              </c:layout>
              <c:dLblPos val="outEnd"/>
              <c:showLegendKey val="0"/>
              <c:showVal val="1"/>
              <c:showCatName val="0"/>
              <c:showSerName val="0"/>
              <c:showPercent val="0"/>
              <c:showBubbleSize val="0"/>
            </c:dLbl>
            <c:txPr>
              <a:bodyPr/>
              <a:lstStyle/>
              <a:p>
                <a:pPr>
                  <a:defRPr sz="800">
                    <a:latin typeface="Arial Narrow" pitchFamily="34" charset="0"/>
                  </a:defRPr>
                </a:pPr>
                <a:endParaRPr lang="en-US"/>
              </a:p>
            </c:txPr>
            <c:dLblPos val="outEnd"/>
            <c:showLegendKey val="0"/>
            <c:showVal val="1"/>
            <c:showCatName val="0"/>
            <c:showSerName val="0"/>
            <c:showPercent val="0"/>
            <c:showBubbleSize val="0"/>
            <c:showLeaderLines val="0"/>
          </c:dLbls>
          <c:cat>
            <c:strRef>
              <c:f>Sheet5!$C$123:$G$123</c:f>
              <c:strCache>
                <c:ptCount val="5"/>
                <c:pt idx="0">
                  <c:v>QUARTER 1</c:v>
                </c:pt>
                <c:pt idx="1">
                  <c:v>QUARTER 2</c:v>
                </c:pt>
                <c:pt idx="2">
                  <c:v>QUARTER 3</c:v>
                </c:pt>
                <c:pt idx="3">
                  <c:v>QUARTER 4</c:v>
                </c:pt>
                <c:pt idx="4">
                  <c:v>ANNUAL</c:v>
                </c:pt>
              </c:strCache>
            </c:strRef>
          </c:cat>
          <c:val>
            <c:numRef>
              <c:f>Sheet5!$C$124:$G$124</c:f>
              <c:numCache>
                <c:formatCode>0%</c:formatCode>
                <c:ptCount val="5"/>
                <c:pt idx="0">
                  <c:v>0</c:v>
                </c:pt>
                <c:pt idx="1">
                  <c:v>0</c:v>
                </c:pt>
                <c:pt idx="2">
                  <c:v>0</c:v>
                </c:pt>
                <c:pt idx="3">
                  <c:v>0</c:v>
                </c:pt>
                <c:pt idx="4">
                  <c:v>0</c:v>
                </c:pt>
              </c:numCache>
            </c:numRef>
          </c:val>
        </c:ser>
        <c:ser>
          <c:idx val="1"/>
          <c:order val="1"/>
          <c:tx>
            <c:strRef>
              <c:f>Sheet5!$B$125</c:f>
              <c:strCache>
                <c:ptCount val="1"/>
                <c:pt idx="0">
                  <c:v>2 TARGET PARTIALLY MET</c:v>
                </c:pt>
              </c:strCache>
            </c:strRef>
          </c:tx>
          <c:spPr>
            <a:solidFill>
              <a:schemeClr val="accent6"/>
            </a:solidFill>
            <a:ln>
              <a:solidFill>
                <a:schemeClr val="tx1"/>
              </a:solidFill>
            </a:ln>
          </c:spPr>
          <c:invertIfNegative val="0"/>
          <c:dLbls>
            <c:dLbl>
              <c:idx val="0"/>
              <c:layout>
                <c:manualLayout>
                  <c:x val="-1.0571251902587521E-2"/>
                  <c:y val="-5.3255255040083667E-17"/>
                </c:manualLayout>
              </c:layout>
              <c:showLegendKey val="0"/>
              <c:showVal val="1"/>
              <c:showCatName val="0"/>
              <c:showSerName val="0"/>
              <c:showPercent val="0"/>
              <c:showBubbleSize val="0"/>
            </c:dLbl>
            <c:dLbl>
              <c:idx val="1"/>
              <c:layout>
                <c:manualLayout>
                  <c:x val="-1.2081430745814309E-2"/>
                  <c:y val="-5.8097312999273792E-3"/>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Sheet5!$C$123:$G$123</c:f>
              <c:strCache>
                <c:ptCount val="5"/>
                <c:pt idx="0">
                  <c:v>QUARTER 1</c:v>
                </c:pt>
                <c:pt idx="1">
                  <c:v>QUARTER 2</c:v>
                </c:pt>
                <c:pt idx="2">
                  <c:v>QUARTER 3</c:v>
                </c:pt>
                <c:pt idx="3">
                  <c:v>QUARTER 4</c:v>
                </c:pt>
                <c:pt idx="4">
                  <c:v>ANNUAL</c:v>
                </c:pt>
              </c:strCache>
            </c:strRef>
          </c:cat>
          <c:val>
            <c:numRef>
              <c:f>Sheet5!$C$125:$G$125</c:f>
              <c:numCache>
                <c:formatCode>0.00%</c:formatCode>
                <c:ptCount val="5"/>
                <c:pt idx="0">
                  <c:v>0.2727</c:v>
                </c:pt>
                <c:pt idx="1">
                  <c:v>0.18179999999999999</c:v>
                </c:pt>
                <c:pt idx="2" formatCode="0.0%">
                  <c:v>0.125</c:v>
                </c:pt>
                <c:pt idx="3" formatCode="0%">
                  <c:v>0.25</c:v>
                </c:pt>
                <c:pt idx="4" formatCode="0%">
                  <c:v>0.25</c:v>
                </c:pt>
              </c:numCache>
            </c:numRef>
          </c:val>
        </c:ser>
        <c:ser>
          <c:idx val="2"/>
          <c:order val="2"/>
          <c:tx>
            <c:strRef>
              <c:f>Sheet5!$B$126</c:f>
              <c:strCache>
                <c:ptCount val="1"/>
                <c:pt idx="0">
                  <c:v>3 TARGET MET</c:v>
                </c:pt>
              </c:strCache>
            </c:strRef>
          </c:tx>
          <c:spPr>
            <a:solidFill>
              <a:srgbClr val="92D050"/>
            </a:solidFill>
            <a:ln>
              <a:solidFill>
                <a:schemeClr val="tx1"/>
              </a:solidFill>
            </a:ln>
          </c:spPr>
          <c:invertIfNegative val="0"/>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Sheet5!$C$123:$G$123</c:f>
              <c:strCache>
                <c:ptCount val="5"/>
                <c:pt idx="0">
                  <c:v>QUARTER 1</c:v>
                </c:pt>
                <c:pt idx="1">
                  <c:v>QUARTER 2</c:v>
                </c:pt>
                <c:pt idx="2">
                  <c:v>QUARTER 3</c:v>
                </c:pt>
                <c:pt idx="3">
                  <c:v>QUARTER 4</c:v>
                </c:pt>
                <c:pt idx="4">
                  <c:v>ANNUAL</c:v>
                </c:pt>
              </c:strCache>
            </c:strRef>
          </c:cat>
          <c:val>
            <c:numRef>
              <c:f>Sheet5!$C$126:$G$126</c:f>
              <c:numCache>
                <c:formatCode>0.00%</c:formatCode>
                <c:ptCount val="5"/>
                <c:pt idx="0">
                  <c:v>0.63629999999999998</c:v>
                </c:pt>
                <c:pt idx="1">
                  <c:v>0.36359999999999998</c:v>
                </c:pt>
                <c:pt idx="2" formatCode="0%">
                  <c:v>0.5</c:v>
                </c:pt>
                <c:pt idx="3" formatCode="0%">
                  <c:v>0.5</c:v>
                </c:pt>
                <c:pt idx="4" formatCode="0%">
                  <c:v>0.75</c:v>
                </c:pt>
              </c:numCache>
            </c:numRef>
          </c:val>
        </c:ser>
        <c:ser>
          <c:idx val="3"/>
          <c:order val="3"/>
          <c:tx>
            <c:strRef>
              <c:f>Sheet5!$B$127</c:f>
              <c:strCache>
                <c:ptCount val="1"/>
                <c:pt idx="0">
                  <c:v>4 TARGET EXCEEDED</c:v>
                </c:pt>
              </c:strCache>
            </c:strRef>
          </c:tx>
          <c:invertIfNegative val="0"/>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Sheet5!$C$123:$G$123</c:f>
              <c:strCache>
                <c:ptCount val="5"/>
                <c:pt idx="0">
                  <c:v>QUARTER 1</c:v>
                </c:pt>
                <c:pt idx="1">
                  <c:v>QUARTER 2</c:v>
                </c:pt>
                <c:pt idx="2">
                  <c:v>QUARTER 3</c:v>
                </c:pt>
                <c:pt idx="3">
                  <c:v>QUARTER 4</c:v>
                </c:pt>
                <c:pt idx="4">
                  <c:v>ANNUAL</c:v>
                </c:pt>
              </c:strCache>
            </c:strRef>
          </c:cat>
          <c:val>
            <c:numRef>
              <c:f>Sheet5!$C$127:$G$127</c:f>
              <c:numCache>
                <c:formatCode>0%</c:formatCode>
                <c:ptCount val="5"/>
                <c:pt idx="0">
                  <c:v>0</c:v>
                </c:pt>
                <c:pt idx="1">
                  <c:v>0</c:v>
                </c:pt>
                <c:pt idx="2">
                  <c:v>0</c:v>
                </c:pt>
                <c:pt idx="3">
                  <c:v>0</c:v>
                </c:pt>
                <c:pt idx="4">
                  <c:v>0</c:v>
                </c:pt>
              </c:numCache>
            </c:numRef>
          </c:val>
        </c:ser>
        <c:ser>
          <c:idx val="4"/>
          <c:order val="4"/>
          <c:tx>
            <c:strRef>
              <c:f>Sheet5!$B$128</c:f>
              <c:strCache>
                <c:ptCount val="1"/>
                <c:pt idx="0">
                  <c:v>5 TARGET EXCEEDED BY 100 %</c:v>
                </c:pt>
              </c:strCache>
            </c:strRef>
          </c:tx>
          <c:invertIfNegative val="0"/>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Sheet5!$C$123:$G$123</c:f>
              <c:strCache>
                <c:ptCount val="5"/>
                <c:pt idx="0">
                  <c:v>QUARTER 1</c:v>
                </c:pt>
                <c:pt idx="1">
                  <c:v>QUARTER 2</c:v>
                </c:pt>
                <c:pt idx="2">
                  <c:v>QUARTER 3</c:v>
                </c:pt>
                <c:pt idx="3">
                  <c:v>QUARTER 4</c:v>
                </c:pt>
                <c:pt idx="4">
                  <c:v>ANNUAL</c:v>
                </c:pt>
              </c:strCache>
            </c:strRef>
          </c:cat>
          <c:val>
            <c:numRef>
              <c:f>Sheet5!$C$128:$G$128</c:f>
              <c:numCache>
                <c:formatCode>0%</c:formatCode>
                <c:ptCount val="5"/>
                <c:pt idx="0">
                  <c:v>0</c:v>
                </c:pt>
                <c:pt idx="1">
                  <c:v>0</c:v>
                </c:pt>
                <c:pt idx="2">
                  <c:v>0</c:v>
                </c:pt>
                <c:pt idx="3">
                  <c:v>0</c:v>
                </c:pt>
                <c:pt idx="4">
                  <c:v>0</c:v>
                </c:pt>
              </c:numCache>
            </c:numRef>
          </c:val>
        </c:ser>
        <c:ser>
          <c:idx val="5"/>
          <c:order val="5"/>
          <c:tx>
            <c:strRef>
              <c:f>Sheet5!$B$129</c:f>
              <c:strCache>
                <c:ptCount val="1"/>
                <c:pt idx="0">
                  <c:v>NOT APPLICABLE</c:v>
                </c:pt>
              </c:strCache>
            </c:strRef>
          </c:tx>
          <c:spPr>
            <a:solidFill>
              <a:srgbClr val="FFFF00"/>
            </a:solidFill>
            <a:ln>
              <a:solidFill>
                <a:schemeClr val="tx1"/>
              </a:solidFill>
            </a:ln>
          </c:spPr>
          <c:invertIfNegative val="0"/>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Sheet5!$C$123:$G$123</c:f>
              <c:strCache>
                <c:ptCount val="5"/>
                <c:pt idx="0">
                  <c:v>QUARTER 1</c:v>
                </c:pt>
                <c:pt idx="1">
                  <c:v>QUARTER 2</c:v>
                </c:pt>
                <c:pt idx="2">
                  <c:v>QUARTER 3</c:v>
                </c:pt>
                <c:pt idx="3">
                  <c:v>QUARTER 4</c:v>
                </c:pt>
                <c:pt idx="4">
                  <c:v>ANNUAL</c:v>
                </c:pt>
              </c:strCache>
            </c:strRef>
          </c:cat>
          <c:val>
            <c:numRef>
              <c:f>Sheet5!$C$129:$G$129</c:f>
              <c:numCache>
                <c:formatCode>0.00%</c:formatCode>
                <c:ptCount val="5"/>
                <c:pt idx="0">
                  <c:v>9.0899999999999995E-2</c:v>
                </c:pt>
                <c:pt idx="1">
                  <c:v>0.45450000000000002</c:v>
                </c:pt>
                <c:pt idx="2" formatCode="0.0%">
                  <c:v>0.375</c:v>
                </c:pt>
                <c:pt idx="3" formatCode="0%">
                  <c:v>0.25</c:v>
                </c:pt>
                <c:pt idx="4" formatCode="0%">
                  <c:v>0</c:v>
                </c:pt>
              </c:numCache>
            </c:numRef>
          </c:val>
        </c:ser>
        <c:dLbls>
          <c:showLegendKey val="0"/>
          <c:showVal val="1"/>
          <c:showCatName val="0"/>
          <c:showSerName val="0"/>
          <c:showPercent val="0"/>
          <c:showBubbleSize val="0"/>
        </c:dLbls>
        <c:gapWidth val="150"/>
        <c:overlap val="-25"/>
        <c:axId val="120157312"/>
        <c:axId val="120158848"/>
      </c:barChart>
      <c:catAx>
        <c:axId val="120157312"/>
        <c:scaling>
          <c:orientation val="minMax"/>
        </c:scaling>
        <c:delete val="0"/>
        <c:axPos val="b"/>
        <c:majorTickMark val="none"/>
        <c:minorTickMark val="none"/>
        <c:tickLblPos val="nextTo"/>
        <c:crossAx val="120158848"/>
        <c:crosses val="autoZero"/>
        <c:auto val="1"/>
        <c:lblAlgn val="ctr"/>
        <c:lblOffset val="100"/>
        <c:noMultiLvlLbl val="0"/>
      </c:catAx>
      <c:valAx>
        <c:axId val="120158848"/>
        <c:scaling>
          <c:orientation val="minMax"/>
        </c:scaling>
        <c:delete val="1"/>
        <c:axPos val="l"/>
        <c:numFmt formatCode="0%" sourceLinked="1"/>
        <c:majorTickMark val="none"/>
        <c:minorTickMark val="none"/>
        <c:tickLblPos val="none"/>
        <c:crossAx val="120157312"/>
        <c:crosses val="autoZero"/>
        <c:crossBetween val="between"/>
      </c:valAx>
      <c:dTable>
        <c:showHorzBorder val="1"/>
        <c:showVertBorder val="1"/>
        <c:showOutline val="1"/>
        <c:showKeys val="0"/>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0">
              <a:defRPr sz="1400">
                <a:latin typeface="Arial Narrow" pitchFamily="34" charset="0"/>
              </a:defRPr>
            </a:pPr>
            <a:r>
              <a:rPr lang="en-US" sz="1400">
                <a:latin typeface="Arial Narrow" pitchFamily="34" charset="0"/>
              </a:rPr>
              <a:t>COMMUNITY SERVICES BUSINESS UNIT OVERVIEW</a:t>
            </a:r>
          </a:p>
          <a:p>
            <a:pPr rtl="0">
              <a:defRPr sz="1400">
                <a:latin typeface="Arial Narrow" pitchFamily="34" charset="0"/>
              </a:defRPr>
            </a:pPr>
            <a:r>
              <a:rPr lang="en-US" sz="1400" b="1" i="0" u="none" strike="noStrike" kern="1200" baseline="0">
                <a:solidFill>
                  <a:sysClr val="windowText" lastClr="000000"/>
                </a:solidFill>
                <a:latin typeface="Arial Narrow" pitchFamily="34" charset="0"/>
                <a:ea typeface="+mn-ea"/>
                <a:cs typeface="+mn-cs"/>
              </a:rPr>
              <a:t>SDBIP 2012/2013 QUARTER 4 (APRIL - JUNE 2013) &amp; ANNUAL SDBIP 2012/2013 PROGRESS REPORT </a:t>
            </a:r>
          </a:p>
        </c:rich>
      </c:tx>
      <c:layout>
        <c:manualLayout>
          <c:xMode val="edge"/>
          <c:yMode val="edge"/>
          <c:x val="0.1001650494672755"/>
          <c:y val="6.4449786324786332E-2"/>
        </c:manualLayout>
      </c:layout>
      <c:overlay val="0"/>
    </c:title>
    <c:autoTitleDeleted val="0"/>
    <c:plotArea>
      <c:layout>
        <c:manualLayout>
          <c:layoutTarget val="inner"/>
          <c:xMode val="edge"/>
          <c:yMode val="edge"/>
          <c:x val="8.2214136225266354E-2"/>
          <c:y val="0.21841079059829069"/>
          <c:w val="0.914765506088284"/>
          <c:h val="0.39079460470085481"/>
        </c:manualLayout>
      </c:layout>
      <c:barChart>
        <c:barDir val="col"/>
        <c:grouping val="clustered"/>
        <c:varyColors val="0"/>
        <c:ser>
          <c:idx val="0"/>
          <c:order val="0"/>
          <c:tx>
            <c:strRef>
              <c:f>Sheet5!$B$134</c:f>
              <c:strCache>
                <c:ptCount val="1"/>
                <c:pt idx="0">
                  <c:v>1 NIL ACHIEVED</c:v>
                </c:pt>
              </c:strCache>
            </c:strRef>
          </c:tx>
          <c:spPr>
            <a:solidFill>
              <a:srgbClr val="FF0000"/>
            </a:solidFill>
            <a:ln>
              <a:solidFill>
                <a:schemeClr val="tx1"/>
              </a:solidFill>
            </a:ln>
          </c:spPr>
          <c:invertIfNegative val="0"/>
          <c:dLbls>
            <c:dLbl>
              <c:idx val="1"/>
              <c:layout>
                <c:manualLayout>
                  <c:x val="-4.5305365296803663E-3"/>
                  <c:y val="-6.2187671916097736E-17"/>
                </c:manualLayout>
              </c:layout>
              <c:dLblPos val="outEnd"/>
              <c:showLegendKey val="0"/>
              <c:showVal val="1"/>
              <c:showCatName val="0"/>
              <c:showSerName val="0"/>
              <c:showPercent val="0"/>
              <c:showBubbleSize val="0"/>
            </c:dLbl>
            <c:dLbl>
              <c:idx val="2"/>
              <c:layout>
                <c:manualLayout>
                  <c:x val="-7.9019216133942183E-3"/>
                  <c:y val="0"/>
                </c:manualLayout>
              </c:layout>
              <c:dLblPos val="outEnd"/>
              <c:showLegendKey val="0"/>
              <c:showVal val="1"/>
              <c:showCatName val="0"/>
              <c:showSerName val="0"/>
              <c:showPercent val="0"/>
              <c:showBubbleSize val="0"/>
            </c:dLbl>
            <c:dLbl>
              <c:idx val="4"/>
              <c:layout>
                <c:manualLayout>
                  <c:x val="-7.9019216133941091E-3"/>
                  <c:y val="5.7596153846153865E-3"/>
                </c:manualLayout>
              </c:layout>
              <c:dLblPos val="outEnd"/>
              <c:showLegendKey val="0"/>
              <c:showVal val="1"/>
              <c:showCatName val="0"/>
              <c:showSerName val="0"/>
              <c:showPercent val="0"/>
              <c:showBubbleSize val="0"/>
            </c:dLbl>
            <c:txPr>
              <a:bodyPr/>
              <a:lstStyle/>
              <a:p>
                <a:pPr>
                  <a:defRPr sz="800">
                    <a:latin typeface="Arial Narrow" pitchFamily="34" charset="0"/>
                  </a:defRPr>
                </a:pPr>
                <a:endParaRPr lang="en-US"/>
              </a:p>
            </c:txPr>
            <c:dLblPos val="outEnd"/>
            <c:showLegendKey val="0"/>
            <c:showVal val="1"/>
            <c:showCatName val="0"/>
            <c:showSerName val="0"/>
            <c:showPercent val="0"/>
            <c:showBubbleSize val="0"/>
            <c:showLeaderLines val="0"/>
          </c:dLbls>
          <c:cat>
            <c:strRef>
              <c:f>Sheet5!$C$133:$G$133</c:f>
              <c:strCache>
                <c:ptCount val="5"/>
                <c:pt idx="0">
                  <c:v>QUARTER 1</c:v>
                </c:pt>
                <c:pt idx="1">
                  <c:v>QUARTER 2</c:v>
                </c:pt>
                <c:pt idx="2">
                  <c:v>QUARTER 3</c:v>
                </c:pt>
                <c:pt idx="3">
                  <c:v>QUARTER 4</c:v>
                </c:pt>
                <c:pt idx="4">
                  <c:v>ANNUAL</c:v>
                </c:pt>
              </c:strCache>
            </c:strRef>
          </c:cat>
          <c:val>
            <c:numRef>
              <c:f>Sheet5!$C$134:$G$134</c:f>
              <c:numCache>
                <c:formatCode>0.00%</c:formatCode>
                <c:ptCount val="5"/>
                <c:pt idx="0">
                  <c:v>4.0500000000000001E-2</c:v>
                </c:pt>
                <c:pt idx="1">
                  <c:v>8.1000000000000003E-2</c:v>
                </c:pt>
                <c:pt idx="2">
                  <c:v>7.46E-2</c:v>
                </c:pt>
                <c:pt idx="3">
                  <c:v>8.6900000000000005E-2</c:v>
                </c:pt>
                <c:pt idx="4">
                  <c:v>8.6900000000000005E-2</c:v>
                </c:pt>
              </c:numCache>
            </c:numRef>
          </c:val>
        </c:ser>
        <c:ser>
          <c:idx val="1"/>
          <c:order val="1"/>
          <c:tx>
            <c:strRef>
              <c:f>Sheet5!$B$135</c:f>
              <c:strCache>
                <c:ptCount val="1"/>
                <c:pt idx="0">
                  <c:v>2 TARGET PARTIALLY MET</c:v>
                </c:pt>
              </c:strCache>
            </c:strRef>
          </c:tx>
          <c:spPr>
            <a:solidFill>
              <a:schemeClr val="accent6"/>
            </a:solidFill>
            <a:ln>
              <a:solidFill>
                <a:schemeClr val="tx1"/>
              </a:solidFill>
            </a:ln>
          </c:spPr>
          <c:invertIfNegative val="0"/>
          <c:dLbls>
            <c:dLbl>
              <c:idx val="0"/>
              <c:layout>
                <c:manualLayout>
                  <c:x val="-7.5508942161339144E-3"/>
                  <c:y val="0"/>
                </c:manualLayout>
              </c:layout>
              <c:showLegendKey val="0"/>
              <c:showVal val="1"/>
              <c:showCatName val="0"/>
              <c:showSerName val="0"/>
              <c:showPercent val="0"/>
              <c:showBubbleSize val="0"/>
            </c:dLbl>
            <c:dLbl>
              <c:idx val="1"/>
              <c:layout>
                <c:manualLayout>
                  <c:x val="-1.2081430745814309E-2"/>
                  <c:y val="-6.2187671916097736E-17"/>
                </c:manualLayout>
              </c:layout>
              <c:showLegendKey val="0"/>
              <c:showVal val="1"/>
              <c:showCatName val="0"/>
              <c:showSerName val="0"/>
              <c:showPercent val="0"/>
              <c:showBubbleSize val="0"/>
            </c:dLbl>
            <c:dLbl>
              <c:idx val="2"/>
              <c:layout>
                <c:manualLayout>
                  <c:x val="-7.5508942161339422E-3"/>
                  <c:y val="-6.2187671916097736E-17"/>
                </c:manualLayout>
              </c:layout>
              <c:showLegendKey val="0"/>
              <c:showVal val="1"/>
              <c:showCatName val="0"/>
              <c:showSerName val="0"/>
              <c:showPercent val="0"/>
              <c:showBubbleSize val="0"/>
            </c:dLbl>
            <c:dLbl>
              <c:idx val="3"/>
              <c:layout>
                <c:manualLayout>
                  <c:x val="-9.0610730593607327E-3"/>
                  <c:y val="3.3920940170940792E-3"/>
                </c:manualLayout>
              </c:layout>
              <c:showLegendKey val="0"/>
              <c:showVal val="1"/>
              <c:showCatName val="0"/>
              <c:showSerName val="0"/>
              <c:showPercent val="0"/>
              <c:showBubbleSize val="0"/>
            </c:dLbl>
            <c:dLbl>
              <c:idx val="4"/>
              <c:layout>
                <c:manualLayout>
                  <c:x val="-7.5508942161339422E-3"/>
                  <c:y val="6.2187671916097736E-17"/>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Sheet5!$C$133:$G$133</c:f>
              <c:strCache>
                <c:ptCount val="5"/>
                <c:pt idx="0">
                  <c:v>QUARTER 1</c:v>
                </c:pt>
                <c:pt idx="1">
                  <c:v>QUARTER 2</c:v>
                </c:pt>
                <c:pt idx="2">
                  <c:v>QUARTER 3</c:v>
                </c:pt>
                <c:pt idx="3">
                  <c:v>QUARTER 4</c:v>
                </c:pt>
                <c:pt idx="4">
                  <c:v>ANNUAL</c:v>
                </c:pt>
              </c:strCache>
            </c:strRef>
          </c:cat>
          <c:val>
            <c:numRef>
              <c:f>Sheet5!$C$135:$G$135</c:f>
              <c:numCache>
                <c:formatCode>0.00%</c:formatCode>
                <c:ptCount val="5"/>
                <c:pt idx="0">
                  <c:v>0.2702</c:v>
                </c:pt>
                <c:pt idx="1">
                  <c:v>0.2162</c:v>
                </c:pt>
                <c:pt idx="2">
                  <c:v>0.2089</c:v>
                </c:pt>
                <c:pt idx="3">
                  <c:v>0.1739</c:v>
                </c:pt>
                <c:pt idx="4">
                  <c:v>0.1739</c:v>
                </c:pt>
              </c:numCache>
            </c:numRef>
          </c:val>
        </c:ser>
        <c:ser>
          <c:idx val="2"/>
          <c:order val="2"/>
          <c:tx>
            <c:strRef>
              <c:f>Sheet5!$B$136</c:f>
              <c:strCache>
                <c:ptCount val="1"/>
                <c:pt idx="0">
                  <c:v>3 TARGET MET</c:v>
                </c:pt>
              </c:strCache>
            </c:strRef>
          </c:tx>
          <c:spPr>
            <a:solidFill>
              <a:srgbClr val="92D050"/>
            </a:solidFill>
            <a:ln>
              <a:solidFill>
                <a:schemeClr val="tx1"/>
              </a:solidFill>
            </a:ln>
          </c:spPr>
          <c:invertIfNegative val="0"/>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Sheet5!$C$133:$G$133</c:f>
              <c:strCache>
                <c:ptCount val="5"/>
                <c:pt idx="0">
                  <c:v>QUARTER 1</c:v>
                </c:pt>
                <c:pt idx="1">
                  <c:v>QUARTER 2</c:v>
                </c:pt>
                <c:pt idx="2">
                  <c:v>QUARTER 3</c:v>
                </c:pt>
                <c:pt idx="3">
                  <c:v>QUARTER 4</c:v>
                </c:pt>
                <c:pt idx="4">
                  <c:v>ANNUAL</c:v>
                </c:pt>
              </c:strCache>
            </c:strRef>
          </c:cat>
          <c:val>
            <c:numRef>
              <c:f>Sheet5!$C$136:$G$136</c:f>
              <c:numCache>
                <c:formatCode>0.00%</c:formatCode>
                <c:ptCount val="5"/>
                <c:pt idx="0">
                  <c:v>0.43240000000000001</c:v>
                </c:pt>
                <c:pt idx="1">
                  <c:v>0.45939999999999998</c:v>
                </c:pt>
                <c:pt idx="2">
                  <c:v>0.41789999999999999</c:v>
                </c:pt>
                <c:pt idx="3">
                  <c:v>0.39129999999999998</c:v>
                </c:pt>
                <c:pt idx="4">
                  <c:v>0.65210000000000001</c:v>
                </c:pt>
              </c:numCache>
            </c:numRef>
          </c:val>
        </c:ser>
        <c:ser>
          <c:idx val="3"/>
          <c:order val="3"/>
          <c:tx>
            <c:strRef>
              <c:f>Sheet5!$B$137</c:f>
              <c:strCache>
                <c:ptCount val="1"/>
                <c:pt idx="0">
                  <c:v>4 TARGET EXCEEDED</c:v>
                </c:pt>
              </c:strCache>
            </c:strRef>
          </c:tx>
          <c:spPr>
            <a:solidFill>
              <a:srgbClr val="00B0F0"/>
            </a:solidFill>
            <a:ln>
              <a:solidFill>
                <a:schemeClr val="tx1"/>
              </a:solidFill>
            </a:ln>
          </c:spPr>
          <c:invertIfNegative val="0"/>
          <c:dLbls>
            <c:dLbl>
              <c:idx val="0"/>
              <c:layout>
                <c:manualLayout>
                  <c:x val="9.0610730593607327E-3"/>
                  <c:y val="0"/>
                </c:manualLayout>
              </c:layout>
              <c:showLegendKey val="0"/>
              <c:showVal val="1"/>
              <c:showCatName val="0"/>
              <c:showSerName val="0"/>
              <c:showPercent val="0"/>
              <c:showBubbleSize val="0"/>
            </c:dLbl>
            <c:dLbl>
              <c:idx val="1"/>
              <c:layout>
                <c:manualLayout>
                  <c:x val="4.530536529680421E-3"/>
                  <c:y val="0"/>
                </c:manualLayout>
              </c:layout>
              <c:showLegendKey val="0"/>
              <c:showVal val="1"/>
              <c:showCatName val="0"/>
              <c:showSerName val="0"/>
              <c:showPercent val="0"/>
              <c:showBubbleSize val="0"/>
            </c:dLbl>
            <c:dLbl>
              <c:idx val="2"/>
              <c:layout>
                <c:manualLayout>
                  <c:x val="4.5305365296803663E-3"/>
                  <c:y val="1.0176282051282052E-2"/>
                </c:manualLayout>
              </c:layout>
              <c:showLegendKey val="0"/>
              <c:showVal val="1"/>
              <c:showCatName val="0"/>
              <c:showSerName val="0"/>
              <c:showPercent val="0"/>
              <c:showBubbleSize val="0"/>
            </c:dLbl>
            <c:dLbl>
              <c:idx val="3"/>
              <c:layout>
                <c:manualLayout>
                  <c:x val="3.0203576864535776E-3"/>
                  <c:y val="6.7841880341880352E-3"/>
                </c:manualLayout>
              </c:layout>
              <c:showLegendKey val="0"/>
              <c:showVal val="1"/>
              <c:showCatName val="0"/>
              <c:showSerName val="0"/>
              <c:showPercent val="0"/>
              <c:showBubbleSize val="0"/>
            </c:dLbl>
            <c:dLbl>
              <c:idx val="4"/>
              <c:layout>
                <c:manualLayout>
                  <c:x val="1.0571251902587521E-2"/>
                  <c:y val="0"/>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Sheet5!$C$133:$G$133</c:f>
              <c:strCache>
                <c:ptCount val="5"/>
                <c:pt idx="0">
                  <c:v>QUARTER 1</c:v>
                </c:pt>
                <c:pt idx="1">
                  <c:v>QUARTER 2</c:v>
                </c:pt>
                <c:pt idx="2">
                  <c:v>QUARTER 3</c:v>
                </c:pt>
                <c:pt idx="3">
                  <c:v>QUARTER 4</c:v>
                </c:pt>
                <c:pt idx="4">
                  <c:v>ANNUAL</c:v>
                </c:pt>
              </c:strCache>
            </c:strRef>
          </c:cat>
          <c:val>
            <c:numRef>
              <c:f>Sheet5!$C$137:$G$137</c:f>
              <c:numCache>
                <c:formatCode>0.00%</c:formatCode>
                <c:ptCount val="5"/>
                <c:pt idx="0">
                  <c:v>0.20269999999999999</c:v>
                </c:pt>
                <c:pt idx="1">
                  <c:v>0.20269999999999999</c:v>
                </c:pt>
                <c:pt idx="2">
                  <c:v>8.9499999999999996E-2</c:v>
                </c:pt>
                <c:pt idx="3">
                  <c:v>4.3400000000000001E-2</c:v>
                </c:pt>
                <c:pt idx="4">
                  <c:v>8.6900000000000005E-2</c:v>
                </c:pt>
              </c:numCache>
            </c:numRef>
          </c:val>
        </c:ser>
        <c:ser>
          <c:idx val="4"/>
          <c:order val="4"/>
          <c:tx>
            <c:strRef>
              <c:f>Sheet5!$B$138</c:f>
              <c:strCache>
                <c:ptCount val="1"/>
                <c:pt idx="0">
                  <c:v>5 TARGET EXCEEDED BY 100 %</c:v>
                </c:pt>
              </c:strCache>
            </c:strRef>
          </c:tx>
          <c:spPr>
            <a:solidFill>
              <a:schemeClr val="accent4">
                <a:lumMod val="60000"/>
                <a:lumOff val="40000"/>
              </a:schemeClr>
            </a:solidFill>
            <a:ln>
              <a:solidFill>
                <a:schemeClr val="tx1"/>
              </a:solidFill>
            </a:ln>
          </c:spPr>
          <c:invertIfNegative val="0"/>
          <c:dLbls>
            <c:dLbl>
              <c:idx val="2"/>
              <c:layout>
                <c:manualLayout>
                  <c:x val="4.5305365296803663E-3"/>
                  <c:y val="-1.356837606837607E-2"/>
                </c:manualLayout>
              </c:layout>
              <c:showLegendKey val="0"/>
              <c:showVal val="1"/>
              <c:showCatName val="0"/>
              <c:showSerName val="0"/>
              <c:showPercent val="0"/>
              <c:showBubbleSize val="0"/>
            </c:dLbl>
            <c:dLbl>
              <c:idx val="3"/>
              <c:layout>
                <c:manualLayout>
                  <c:x val="1.1074516916565348E-16"/>
                  <c:y val="-2.0352564102564166E-2"/>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Sheet5!$C$133:$G$133</c:f>
              <c:strCache>
                <c:ptCount val="5"/>
                <c:pt idx="0">
                  <c:v>QUARTER 1</c:v>
                </c:pt>
                <c:pt idx="1">
                  <c:v>QUARTER 2</c:v>
                </c:pt>
                <c:pt idx="2">
                  <c:v>QUARTER 3</c:v>
                </c:pt>
                <c:pt idx="3">
                  <c:v>QUARTER 4</c:v>
                </c:pt>
                <c:pt idx="4">
                  <c:v>ANNUAL</c:v>
                </c:pt>
              </c:strCache>
            </c:strRef>
          </c:cat>
          <c:val>
            <c:numRef>
              <c:f>Sheet5!$C$138:$G$138</c:f>
              <c:numCache>
                <c:formatCode>0%</c:formatCode>
                <c:ptCount val="5"/>
                <c:pt idx="0">
                  <c:v>0</c:v>
                </c:pt>
                <c:pt idx="1">
                  <c:v>0</c:v>
                </c:pt>
                <c:pt idx="2" formatCode="0.0%">
                  <c:v>0.10440000000000001</c:v>
                </c:pt>
                <c:pt idx="3" formatCode="0.00%">
                  <c:v>4.3400000000000001E-2</c:v>
                </c:pt>
                <c:pt idx="4">
                  <c:v>0</c:v>
                </c:pt>
              </c:numCache>
            </c:numRef>
          </c:val>
        </c:ser>
        <c:ser>
          <c:idx val="5"/>
          <c:order val="5"/>
          <c:tx>
            <c:strRef>
              <c:f>Sheet5!$B$139</c:f>
              <c:strCache>
                <c:ptCount val="1"/>
                <c:pt idx="0">
                  <c:v>NOT APPLICABLE</c:v>
                </c:pt>
              </c:strCache>
            </c:strRef>
          </c:tx>
          <c:spPr>
            <a:solidFill>
              <a:srgbClr val="FFFF00"/>
            </a:solidFill>
            <a:ln>
              <a:solidFill>
                <a:schemeClr val="tx1"/>
              </a:solidFill>
            </a:ln>
          </c:spPr>
          <c:invertIfNegative val="0"/>
          <c:dLbls>
            <c:dLbl>
              <c:idx val="2"/>
              <c:layout>
                <c:manualLayout>
                  <c:x val="1.5101788432267886E-3"/>
                  <c:y val="-4.0705128205128144E-2"/>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Sheet5!$C$133:$G$133</c:f>
              <c:strCache>
                <c:ptCount val="5"/>
                <c:pt idx="0">
                  <c:v>QUARTER 1</c:v>
                </c:pt>
                <c:pt idx="1">
                  <c:v>QUARTER 2</c:v>
                </c:pt>
                <c:pt idx="2">
                  <c:v>QUARTER 3</c:v>
                </c:pt>
                <c:pt idx="3">
                  <c:v>QUARTER 4</c:v>
                </c:pt>
                <c:pt idx="4">
                  <c:v>ANNUAL</c:v>
                </c:pt>
              </c:strCache>
            </c:strRef>
          </c:cat>
          <c:val>
            <c:numRef>
              <c:f>Sheet5!$C$139:$G$139</c:f>
              <c:numCache>
                <c:formatCode>0.00%</c:formatCode>
                <c:ptCount val="5"/>
                <c:pt idx="0">
                  <c:v>5.3999999999999999E-2</c:v>
                </c:pt>
                <c:pt idx="1">
                  <c:v>4.0500000000000001E-2</c:v>
                </c:pt>
                <c:pt idx="2">
                  <c:v>0.11940000000000001</c:v>
                </c:pt>
                <c:pt idx="3">
                  <c:v>0.26079999999999998</c:v>
                </c:pt>
                <c:pt idx="4" formatCode="0%">
                  <c:v>0</c:v>
                </c:pt>
              </c:numCache>
            </c:numRef>
          </c:val>
        </c:ser>
        <c:dLbls>
          <c:showLegendKey val="0"/>
          <c:showVal val="1"/>
          <c:showCatName val="0"/>
          <c:showSerName val="0"/>
          <c:showPercent val="0"/>
          <c:showBubbleSize val="0"/>
        </c:dLbls>
        <c:gapWidth val="150"/>
        <c:overlap val="-25"/>
        <c:axId val="121052160"/>
        <c:axId val="121082624"/>
      </c:barChart>
      <c:catAx>
        <c:axId val="121052160"/>
        <c:scaling>
          <c:orientation val="minMax"/>
        </c:scaling>
        <c:delete val="0"/>
        <c:axPos val="b"/>
        <c:majorTickMark val="none"/>
        <c:minorTickMark val="none"/>
        <c:tickLblPos val="nextTo"/>
        <c:crossAx val="121082624"/>
        <c:crosses val="autoZero"/>
        <c:auto val="1"/>
        <c:lblAlgn val="ctr"/>
        <c:lblOffset val="100"/>
        <c:noMultiLvlLbl val="0"/>
      </c:catAx>
      <c:valAx>
        <c:axId val="121082624"/>
        <c:scaling>
          <c:orientation val="minMax"/>
        </c:scaling>
        <c:delete val="1"/>
        <c:axPos val="l"/>
        <c:numFmt formatCode="0.00%" sourceLinked="1"/>
        <c:majorTickMark val="none"/>
        <c:minorTickMark val="none"/>
        <c:tickLblPos val="none"/>
        <c:crossAx val="121052160"/>
        <c:crosses val="autoZero"/>
        <c:crossBetween val="between"/>
      </c:valAx>
      <c:dTable>
        <c:showHorzBorder val="1"/>
        <c:showVertBorder val="1"/>
        <c:showOutline val="1"/>
        <c:showKeys val="0"/>
      </c:dTable>
    </c:plotArea>
    <c:plotVisOnly val="1"/>
    <c:dispBlanksAs val="gap"/>
    <c:showDLblsOverMax val="0"/>
  </c:chart>
  <c:printSettings>
    <c:headerFooter/>
    <c:pageMargins b="0.748031496063017" l="0.70866141732285348" r="0.70866141732285348" t="0.748031496063017" header="0.31496062992127438" footer="0.31496062992127438"/>
    <c:pageSetup paperSize="9"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0">
              <a:defRPr sz="1400">
                <a:latin typeface="Arial Narrow" pitchFamily="34" charset="0"/>
              </a:defRPr>
            </a:pPr>
            <a:r>
              <a:rPr lang="en-US" sz="1400" b="1" i="0" baseline="0"/>
              <a:t>COMMUNITY SERVICES BUSINESS UNIT OVERVIEW</a:t>
            </a:r>
            <a:endParaRPr lang="en-US" sz="1400"/>
          </a:p>
          <a:p>
            <a:pPr rtl="0">
              <a:defRPr sz="1400">
                <a:latin typeface="Arial Narrow" pitchFamily="34" charset="0"/>
              </a:defRPr>
            </a:pPr>
            <a:r>
              <a:rPr lang="en-US" sz="1400" b="1" i="0" u="none" strike="noStrike" kern="1200" baseline="0">
                <a:solidFill>
                  <a:sysClr val="windowText" lastClr="000000"/>
                </a:solidFill>
                <a:latin typeface="Arial Narrow" pitchFamily="34" charset="0"/>
                <a:ea typeface="+mn-ea"/>
                <a:cs typeface="+mn-cs"/>
              </a:rPr>
              <a:t>SDBIP 2012/2013 QUARTER 4 (APRIL - JUNE 2013) &amp; ANNUAL SDBIP 2012/2013 PROGRESS REPORT </a:t>
            </a:r>
          </a:p>
        </c:rich>
      </c:tx>
      <c:overlay val="0"/>
    </c:title>
    <c:autoTitleDeleted val="0"/>
    <c:plotArea>
      <c:layout/>
      <c:barChart>
        <c:barDir val="col"/>
        <c:grouping val="clustered"/>
        <c:varyColors val="0"/>
        <c:ser>
          <c:idx val="0"/>
          <c:order val="0"/>
          <c:tx>
            <c:strRef>
              <c:f>Sheet5!$B$144</c:f>
              <c:strCache>
                <c:ptCount val="1"/>
                <c:pt idx="0">
                  <c:v>1 NIL ACHIEVED</c:v>
                </c:pt>
              </c:strCache>
            </c:strRef>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Pt>
            <c:idx val="6"/>
            <c:invertIfNegative val="0"/>
            <c:bubble3D val="0"/>
            <c:spPr>
              <a:solidFill>
                <a:schemeClr val="accent6">
                  <a:lumMod val="50000"/>
                </a:schemeClr>
              </a:solidFill>
              <a:ln>
                <a:solidFill>
                  <a:schemeClr val="tx1"/>
                </a:solidFill>
              </a:ln>
            </c:spPr>
          </c:dPt>
          <c:dLbls>
            <c:dLbl>
              <c:idx val="3"/>
              <c:layout>
                <c:manualLayout>
                  <c:x val="-8.8803637396987784E-3"/>
                  <c:y val="0"/>
                </c:manualLayout>
              </c:layout>
              <c:dLblPos val="outEnd"/>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dLblPos val="outEnd"/>
            <c:showLegendKey val="0"/>
            <c:showVal val="1"/>
            <c:showCatName val="0"/>
            <c:showSerName val="0"/>
            <c:showPercent val="0"/>
            <c:showBubbleSize val="0"/>
            <c:showLeaderLines val="0"/>
          </c:dLbls>
          <c:cat>
            <c:strRef>
              <c:f>Sheet5!$C$143:$G$143</c:f>
              <c:strCache>
                <c:ptCount val="5"/>
                <c:pt idx="0">
                  <c:v>QUARTER 1</c:v>
                </c:pt>
                <c:pt idx="1">
                  <c:v>QUARTER 2</c:v>
                </c:pt>
                <c:pt idx="2">
                  <c:v>QUARTER 3</c:v>
                </c:pt>
                <c:pt idx="3">
                  <c:v>QUARTER 4</c:v>
                </c:pt>
                <c:pt idx="4">
                  <c:v>ANNUAL</c:v>
                </c:pt>
              </c:strCache>
            </c:strRef>
          </c:cat>
          <c:val>
            <c:numRef>
              <c:f>Sheet5!$C$144:$G$144</c:f>
              <c:numCache>
                <c:formatCode>0%</c:formatCode>
                <c:ptCount val="5"/>
                <c:pt idx="0">
                  <c:v>0</c:v>
                </c:pt>
                <c:pt idx="1">
                  <c:v>0</c:v>
                </c:pt>
                <c:pt idx="2">
                  <c:v>0</c:v>
                </c:pt>
                <c:pt idx="3">
                  <c:v>0</c:v>
                </c:pt>
                <c:pt idx="4">
                  <c:v>0</c:v>
                </c:pt>
              </c:numCache>
            </c:numRef>
          </c:val>
        </c:ser>
        <c:ser>
          <c:idx val="1"/>
          <c:order val="1"/>
          <c:tx>
            <c:strRef>
              <c:f>Sheet5!$B$145</c:f>
              <c:strCache>
                <c:ptCount val="1"/>
                <c:pt idx="0">
                  <c:v>2 TARGET PARTIALLY MET</c:v>
                </c:pt>
              </c:strCache>
            </c:strRef>
          </c:tx>
          <c:spPr>
            <a:solidFill>
              <a:schemeClr val="accent6"/>
            </a:solidFill>
            <a:ln>
              <a:solidFill>
                <a:schemeClr val="tx1"/>
              </a:solidFill>
            </a:ln>
          </c:spPr>
          <c:invertIfNegative val="0"/>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Sheet5!$C$143:$G$143</c:f>
              <c:strCache>
                <c:ptCount val="5"/>
                <c:pt idx="0">
                  <c:v>QUARTER 1</c:v>
                </c:pt>
                <c:pt idx="1">
                  <c:v>QUARTER 2</c:v>
                </c:pt>
                <c:pt idx="2">
                  <c:v>QUARTER 3</c:v>
                </c:pt>
                <c:pt idx="3">
                  <c:v>QUARTER 4</c:v>
                </c:pt>
                <c:pt idx="4">
                  <c:v>ANNUAL</c:v>
                </c:pt>
              </c:strCache>
            </c:strRef>
          </c:cat>
          <c:val>
            <c:numRef>
              <c:f>Sheet5!$C$145:$G$145</c:f>
              <c:numCache>
                <c:formatCode>0%</c:formatCode>
                <c:ptCount val="5"/>
                <c:pt idx="0">
                  <c:v>0.5</c:v>
                </c:pt>
                <c:pt idx="1">
                  <c:v>0.5</c:v>
                </c:pt>
                <c:pt idx="2">
                  <c:v>0</c:v>
                </c:pt>
                <c:pt idx="3">
                  <c:v>0</c:v>
                </c:pt>
                <c:pt idx="4">
                  <c:v>0</c:v>
                </c:pt>
              </c:numCache>
            </c:numRef>
          </c:val>
        </c:ser>
        <c:ser>
          <c:idx val="2"/>
          <c:order val="2"/>
          <c:tx>
            <c:strRef>
              <c:f>Sheet5!$B$146</c:f>
              <c:strCache>
                <c:ptCount val="1"/>
                <c:pt idx="0">
                  <c:v>3 TARGET MET</c:v>
                </c:pt>
              </c:strCache>
            </c:strRef>
          </c:tx>
          <c:spPr>
            <a:solidFill>
              <a:srgbClr val="92D050"/>
            </a:solidFill>
            <a:ln>
              <a:solidFill>
                <a:schemeClr val="tx1"/>
              </a:solidFill>
            </a:ln>
          </c:spPr>
          <c:invertIfNegative val="0"/>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Sheet5!$C$143:$G$143</c:f>
              <c:strCache>
                <c:ptCount val="5"/>
                <c:pt idx="0">
                  <c:v>QUARTER 1</c:v>
                </c:pt>
                <c:pt idx="1">
                  <c:v>QUARTER 2</c:v>
                </c:pt>
                <c:pt idx="2">
                  <c:v>QUARTER 3</c:v>
                </c:pt>
                <c:pt idx="3">
                  <c:v>QUARTER 4</c:v>
                </c:pt>
                <c:pt idx="4">
                  <c:v>ANNUAL</c:v>
                </c:pt>
              </c:strCache>
            </c:strRef>
          </c:cat>
          <c:val>
            <c:numRef>
              <c:f>Sheet5!$C$146:$G$146</c:f>
              <c:numCache>
                <c:formatCode>0%</c:formatCode>
                <c:ptCount val="5"/>
                <c:pt idx="0">
                  <c:v>0.5</c:v>
                </c:pt>
                <c:pt idx="1">
                  <c:v>0.5</c:v>
                </c:pt>
                <c:pt idx="2">
                  <c:v>0</c:v>
                </c:pt>
                <c:pt idx="3">
                  <c:v>0</c:v>
                </c:pt>
                <c:pt idx="4">
                  <c:v>0</c:v>
                </c:pt>
              </c:numCache>
            </c:numRef>
          </c:val>
        </c:ser>
        <c:ser>
          <c:idx val="3"/>
          <c:order val="3"/>
          <c:tx>
            <c:strRef>
              <c:f>Sheet5!$B$147</c:f>
              <c:strCache>
                <c:ptCount val="1"/>
                <c:pt idx="0">
                  <c:v>4 TARGET EXCEEDED</c:v>
                </c:pt>
              </c:strCache>
            </c:strRef>
          </c:tx>
          <c:invertIfNegative val="0"/>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Sheet5!$C$143:$G$143</c:f>
              <c:strCache>
                <c:ptCount val="5"/>
                <c:pt idx="0">
                  <c:v>QUARTER 1</c:v>
                </c:pt>
                <c:pt idx="1">
                  <c:v>QUARTER 2</c:v>
                </c:pt>
                <c:pt idx="2">
                  <c:v>QUARTER 3</c:v>
                </c:pt>
                <c:pt idx="3">
                  <c:v>QUARTER 4</c:v>
                </c:pt>
                <c:pt idx="4">
                  <c:v>ANNUAL</c:v>
                </c:pt>
              </c:strCache>
            </c:strRef>
          </c:cat>
          <c:val>
            <c:numRef>
              <c:f>Sheet5!$C$147:$G$147</c:f>
              <c:numCache>
                <c:formatCode>0%</c:formatCode>
                <c:ptCount val="5"/>
                <c:pt idx="0">
                  <c:v>0</c:v>
                </c:pt>
                <c:pt idx="1">
                  <c:v>0</c:v>
                </c:pt>
                <c:pt idx="2">
                  <c:v>0</c:v>
                </c:pt>
                <c:pt idx="3">
                  <c:v>0</c:v>
                </c:pt>
                <c:pt idx="4">
                  <c:v>0</c:v>
                </c:pt>
              </c:numCache>
            </c:numRef>
          </c:val>
        </c:ser>
        <c:ser>
          <c:idx val="4"/>
          <c:order val="4"/>
          <c:tx>
            <c:strRef>
              <c:f>Sheet5!$B$148</c:f>
              <c:strCache>
                <c:ptCount val="1"/>
                <c:pt idx="0">
                  <c:v>5 TARGET EXCEEDED BY 100 %</c:v>
                </c:pt>
              </c:strCache>
            </c:strRef>
          </c:tx>
          <c:invertIfNegative val="0"/>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Sheet5!$C$143:$G$143</c:f>
              <c:strCache>
                <c:ptCount val="5"/>
                <c:pt idx="0">
                  <c:v>QUARTER 1</c:v>
                </c:pt>
                <c:pt idx="1">
                  <c:v>QUARTER 2</c:v>
                </c:pt>
                <c:pt idx="2">
                  <c:v>QUARTER 3</c:v>
                </c:pt>
                <c:pt idx="3">
                  <c:v>QUARTER 4</c:v>
                </c:pt>
                <c:pt idx="4">
                  <c:v>ANNUAL</c:v>
                </c:pt>
              </c:strCache>
            </c:strRef>
          </c:cat>
          <c:val>
            <c:numRef>
              <c:f>Sheet5!$C$148:$G$148</c:f>
              <c:numCache>
                <c:formatCode>0%</c:formatCode>
                <c:ptCount val="5"/>
                <c:pt idx="0">
                  <c:v>0</c:v>
                </c:pt>
                <c:pt idx="1">
                  <c:v>0</c:v>
                </c:pt>
                <c:pt idx="2">
                  <c:v>0</c:v>
                </c:pt>
                <c:pt idx="3">
                  <c:v>0</c:v>
                </c:pt>
                <c:pt idx="4">
                  <c:v>0</c:v>
                </c:pt>
              </c:numCache>
            </c:numRef>
          </c:val>
        </c:ser>
        <c:ser>
          <c:idx val="5"/>
          <c:order val="5"/>
          <c:tx>
            <c:strRef>
              <c:f>Sheet5!$B$149</c:f>
              <c:strCache>
                <c:ptCount val="1"/>
                <c:pt idx="0">
                  <c:v>NOT APPLICABLE</c:v>
                </c:pt>
              </c:strCache>
            </c:strRef>
          </c:tx>
          <c:spPr>
            <a:solidFill>
              <a:srgbClr val="FFFF00"/>
            </a:solidFill>
            <a:ln>
              <a:solidFill>
                <a:schemeClr val="tx1"/>
              </a:solidFill>
            </a:ln>
          </c:spPr>
          <c:invertIfNegative val="0"/>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Sheet5!$C$143:$G$143</c:f>
              <c:strCache>
                <c:ptCount val="5"/>
                <c:pt idx="0">
                  <c:v>QUARTER 1</c:v>
                </c:pt>
                <c:pt idx="1">
                  <c:v>QUARTER 2</c:v>
                </c:pt>
                <c:pt idx="2">
                  <c:v>QUARTER 3</c:v>
                </c:pt>
                <c:pt idx="3">
                  <c:v>QUARTER 4</c:v>
                </c:pt>
                <c:pt idx="4">
                  <c:v>ANNUAL</c:v>
                </c:pt>
              </c:strCache>
            </c:strRef>
          </c:cat>
          <c:val>
            <c:numRef>
              <c:f>Sheet5!$C$149:$G$149</c:f>
              <c:numCache>
                <c:formatCode>0%</c:formatCode>
                <c:ptCount val="5"/>
                <c:pt idx="0">
                  <c:v>0</c:v>
                </c:pt>
                <c:pt idx="1">
                  <c:v>0</c:v>
                </c:pt>
                <c:pt idx="2">
                  <c:v>1</c:v>
                </c:pt>
                <c:pt idx="3">
                  <c:v>1</c:v>
                </c:pt>
                <c:pt idx="4">
                  <c:v>1</c:v>
                </c:pt>
              </c:numCache>
            </c:numRef>
          </c:val>
        </c:ser>
        <c:dLbls>
          <c:showLegendKey val="0"/>
          <c:showVal val="1"/>
          <c:showCatName val="0"/>
          <c:showSerName val="0"/>
          <c:showPercent val="0"/>
          <c:showBubbleSize val="0"/>
        </c:dLbls>
        <c:gapWidth val="150"/>
        <c:overlap val="-25"/>
        <c:axId val="121137792"/>
        <c:axId val="121151872"/>
      </c:barChart>
      <c:catAx>
        <c:axId val="121137792"/>
        <c:scaling>
          <c:orientation val="minMax"/>
        </c:scaling>
        <c:delete val="0"/>
        <c:axPos val="b"/>
        <c:majorTickMark val="none"/>
        <c:minorTickMark val="none"/>
        <c:tickLblPos val="nextTo"/>
        <c:crossAx val="121151872"/>
        <c:crosses val="autoZero"/>
        <c:auto val="1"/>
        <c:lblAlgn val="ctr"/>
        <c:lblOffset val="100"/>
        <c:noMultiLvlLbl val="0"/>
      </c:catAx>
      <c:valAx>
        <c:axId val="121151872"/>
        <c:scaling>
          <c:orientation val="minMax"/>
        </c:scaling>
        <c:delete val="1"/>
        <c:axPos val="l"/>
        <c:numFmt formatCode="0%" sourceLinked="1"/>
        <c:majorTickMark val="none"/>
        <c:minorTickMark val="none"/>
        <c:tickLblPos val="none"/>
        <c:crossAx val="121137792"/>
        <c:crosses val="autoZero"/>
        <c:crossBetween val="between"/>
      </c:valAx>
      <c:dTable>
        <c:showHorzBorder val="1"/>
        <c:showVertBorder val="1"/>
        <c:showOutline val="1"/>
        <c:showKeys val="0"/>
      </c:dTable>
    </c:plotArea>
    <c:plotVisOnly val="1"/>
    <c:dispBlanksAs val="gap"/>
    <c:showDLblsOverMax val="0"/>
  </c:chart>
  <c:printSettings>
    <c:headerFooter/>
    <c:pageMargins b="0.748031496063017" l="0.70866141732285348" r="0.70866141732285348" t="0.748031496063017" header="0.31496062992127438" footer="0.31496062992127438"/>
    <c:pageSetup paperSize="9"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a:latin typeface="Arial Narrow" pitchFamily="34" charset="0"/>
              </a:rPr>
              <a:t>AREA BASED MANAGEMENT UNIT OVERVIEW</a:t>
            </a:r>
          </a:p>
          <a:p>
            <a:pPr>
              <a:defRPr sz="1400">
                <a:latin typeface="Arial Narrow" pitchFamily="34" charset="0"/>
              </a:defRPr>
            </a:pPr>
            <a:r>
              <a:rPr lang="en-US" sz="1400">
                <a:latin typeface="Arial Narrow" pitchFamily="34" charset="0"/>
              </a:rPr>
              <a:t>SDBIP 2012/2013 QUARTER 4 (APRIL - JUNE 2013) &amp; ANNUAL SDBIP 2012/2013 PROGRESS REPORT </a:t>
            </a:r>
          </a:p>
        </c:rich>
      </c:tx>
      <c:overlay val="0"/>
    </c:title>
    <c:autoTitleDeleted val="0"/>
    <c:plotArea>
      <c:layout>
        <c:manualLayout>
          <c:layoutTarget val="inner"/>
          <c:xMode val="edge"/>
          <c:yMode val="edge"/>
          <c:x val="0.11171497584541062"/>
          <c:y val="0.15251335470085473"/>
          <c:w val="0.87230036942313161"/>
          <c:h val="0.42374332264957265"/>
        </c:manualLayout>
      </c:layout>
      <c:barChart>
        <c:barDir val="col"/>
        <c:grouping val="clustered"/>
        <c:varyColors val="0"/>
        <c:ser>
          <c:idx val="0"/>
          <c:order val="0"/>
          <c:tx>
            <c:strRef>
              <c:f>Sheet5!$B$154</c:f>
              <c:strCache>
                <c:ptCount val="1"/>
                <c:pt idx="0">
                  <c:v>1 NIL ACHIEVED</c:v>
                </c:pt>
              </c:strCache>
            </c:strRef>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Lbls>
            <c:dLbl>
              <c:idx val="0"/>
              <c:layout>
                <c:manualLayout>
                  <c:x val="3.613727168949818E-4"/>
                  <c:y val="2.9049145299145534E-3"/>
                </c:manualLayout>
              </c:layout>
              <c:dLblPos val="outEnd"/>
              <c:showLegendKey val="0"/>
              <c:showVal val="1"/>
              <c:showCatName val="0"/>
              <c:showSerName val="0"/>
              <c:showPercent val="0"/>
              <c:showBubbleSize val="0"/>
            </c:dLbl>
            <c:dLbl>
              <c:idx val="2"/>
              <c:layout>
                <c:manualLayout>
                  <c:x val="-1.5953196347032088E-3"/>
                  <c:y val="0"/>
                </c:manualLayout>
              </c:layout>
              <c:dLblPos val="outEnd"/>
              <c:showLegendKey val="0"/>
              <c:showVal val="1"/>
              <c:showCatName val="0"/>
              <c:showSerName val="0"/>
              <c:showPercent val="0"/>
              <c:showBubbleSize val="0"/>
            </c:dLbl>
            <c:txPr>
              <a:bodyPr/>
              <a:lstStyle/>
              <a:p>
                <a:pPr>
                  <a:defRPr sz="800"/>
                </a:pPr>
                <a:endParaRPr lang="en-US"/>
              </a:p>
            </c:txPr>
            <c:dLblPos val="outEnd"/>
            <c:showLegendKey val="0"/>
            <c:showVal val="1"/>
            <c:showCatName val="0"/>
            <c:showSerName val="0"/>
            <c:showPercent val="0"/>
            <c:showBubbleSize val="0"/>
            <c:showLeaderLines val="0"/>
          </c:dLbls>
          <c:cat>
            <c:strRef>
              <c:f>Sheet5!$C$153:$G$153</c:f>
              <c:strCache>
                <c:ptCount val="5"/>
                <c:pt idx="0">
                  <c:v>QUARTER 1</c:v>
                </c:pt>
                <c:pt idx="1">
                  <c:v>QUARTER 2</c:v>
                </c:pt>
                <c:pt idx="2">
                  <c:v>QUARTER 3</c:v>
                </c:pt>
                <c:pt idx="3">
                  <c:v>QUARTER 4</c:v>
                </c:pt>
                <c:pt idx="4">
                  <c:v>ANNUAL</c:v>
                </c:pt>
              </c:strCache>
            </c:strRef>
          </c:cat>
          <c:val>
            <c:numRef>
              <c:f>Sheet5!$C$154:$G$154</c:f>
              <c:numCache>
                <c:formatCode>0.00%</c:formatCode>
                <c:ptCount val="5"/>
                <c:pt idx="0" formatCode="0%">
                  <c:v>0</c:v>
                </c:pt>
                <c:pt idx="1">
                  <c:v>0.16159999999999999</c:v>
                </c:pt>
                <c:pt idx="2" formatCode="0%">
                  <c:v>0</c:v>
                </c:pt>
                <c:pt idx="3" formatCode="0%">
                  <c:v>0</c:v>
                </c:pt>
                <c:pt idx="4" formatCode="0%">
                  <c:v>0</c:v>
                </c:pt>
              </c:numCache>
            </c:numRef>
          </c:val>
        </c:ser>
        <c:ser>
          <c:idx val="1"/>
          <c:order val="1"/>
          <c:tx>
            <c:strRef>
              <c:f>Sheet5!$B$155</c:f>
              <c:strCache>
                <c:ptCount val="1"/>
                <c:pt idx="0">
                  <c:v>2 TARGET PARTIALLY MET</c:v>
                </c:pt>
              </c:strCache>
            </c:strRef>
          </c:tx>
          <c:spPr>
            <a:solidFill>
              <a:schemeClr val="accent6"/>
            </a:solidFill>
            <a:ln>
              <a:solidFill>
                <a:schemeClr val="tx1"/>
              </a:solidFill>
            </a:ln>
          </c:spPr>
          <c:invertIfNegative val="0"/>
          <c:dLbls>
            <c:dLbl>
              <c:idx val="0"/>
              <c:layout>
                <c:manualLayout>
                  <c:x val="-9.0610730593607049E-3"/>
                  <c:y val="-3.3920940170940176E-3"/>
                </c:manualLayout>
              </c:layout>
              <c:showLegendKey val="0"/>
              <c:showVal val="1"/>
              <c:showCatName val="0"/>
              <c:showSerName val="0"/>
              <c:showPercent val="0"/>
              <c:showBubbleSize val="0"/>
            </c:dLbl>
            <c:dLbl>
              <c:idx val="1"/>
              <c:layout>
                <c:manualLayout>
                  <c:x val="-5.5372584582826746E-17"/>
                  <c:y val="-3.3920940170940175E-2"/>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Sheet5!$C$153:$G$153</c:f>
              <c:strCache>
                <c:ptCount val="5"/>
                <c:pt idx="0">
                  <c:v>QUARTER 1</c:v>
                </c:pt>
                <c:pt idx="1">
                  <c:v>QUARTER 2</c:v>
                </c:pt>
                <c:pt idx="2">
                  <c:v>QUARTER 3</c:v>
                </c:pt>
                <c:pt idx="3">
                  <c:v>QUARTER 4</c:v>
                </c:pt>
                <c:pt idx="4">
                  <c:v>ANNUAL</c:v>
                </c:pt>
              </c:strCache>
            </c:strRef>
          </c:cat>
          <c:val>
            <c:numRef>
              <c:f>Sheet5!$C$155:$G$155</c:f>
              <c:numCache>
                <c:formatCode>0%</c:formatCode>
                <c:ptCount val="5"/>
                <c:pt idx="0" formatCode="0.00%">
                  <c:v>8.3299999999999999E-2</c:v>
                </c:pt>
                <c:pt idx="1">
                  <c:v>0.16159999999999999</c:v>
                </c:pt>
                <c:pt idx="2">
                  <c:v>0</c:v>
                </c:pt>
                <c:pt idx="3">
                  <c:v>0</c:v>
                </c:pt>
                <c:pt idx="4">
                  <c:v>0</c:v>
                </c:pt>
              </c:numCache>
            </c:numRef>
          </c:val>
        </c:ser>
        <c:ser>
          <c:idx val="2"/>
          <c:order val="2"/>
          <c:tx>
            <c:strRef>
              <c:f>Sheet5!$B$156</c:f>
              <c:strCache>
                <c:ptCount val="1"/>
                <c:pt idx="0">
                  <c:v>3 TARGET MET</c:v>
                </c:pt>
              </c:strCache>
            </c:strRef>
          </c:tx>
          <c:spPr>
            <a:solidFill>
              <a:srgbClr val="92D050"/>
            </a:solidFill>
            <a:ln>
              <a:solidFill>
                <a:schemeClr val="tx1"/>
              </a:solidFill>
            </a:ln>
          </c:spPr>
          <c:invertIfNegative val="0"/>
          <c:dLbls>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Sheet5!$C$153:$G$153</c:f>
              <c:strCache>
                <c:ptCount val="5"/>
                <c:pt idx="0">
                  <c:v>QUARTER 1</c:v>
                </c:pt>
                <c:pt idx="1">
                  <c:v>QUARTER 2</c:v>
                </c:pt>
                <c:pt idx="2">
                  <c:v>QUARTER 3</c:v>
                </c:pt>
                <c:pt idx="3">
                  <c:v>QUARTER 4</c:v>
                </c:pt>
                <c:pt idx="4">
                  <c:v>ANNUAL</c:v>
                </c:pt>
              </c:strCache>
            </c:strRef>
          </c:cat>
          <c:val>
            <c:numRef>
              <c:f>Sheet5!$C$156:$G$156</c:f>
              <c:numCache>
                <c:formatCode>0.00%</c:formatCode>
                <c:ptCount val="5"/>
                <c:pt idx="0">
                  <c:v>0.66659999999999997</c:v>
                </c:pt>
                <c:pt idx="1">
                  <c:v>0.41660000000000003</c:v>
                </c:pt>
                <c:pt idx="2" formatCode="0%">
                  <c:v>0.75</c:v>
                </c:pt>
                <c:pt idx="3" formatCode="0%">
                  <c:v>0.75</c:v>
                </c:pt>
                <c:pt idx="4" formatCode="0%">
                  <c:v>1</c:v>
                </c:pt>
              </c:numCache>
            </c:numRef>
          </c:val>
        </c:ser>
        <c:ser>
          <c:idx val="3"/>
          <c:order val="3"/>
          <c:tx>
            <c:strRef>
              <c:f>Sheet5!$B$157</c:f>
              <c:strCache>
                <c:ptCount val="1"/>
                <c:pt idx="0">
                  <c:v>4 TARGET EXCEEDED</c:v>
                </c:pt>
              </c:strCache>
            </c:strRef>
          </c:tx>
          <c:spPr>
            <a:solidFill>
              <a:srgbClr val="00B0F0"/>
            </a:solidFill>
            <a:ln>
              <a:solidFill>
                <a:schemeClr val="tx1"/>
              </a:solidFill>
            </a:ln>
          </c:spPr>
          <c:invertIfNegative val="0"/>
          <c:dLbls>
            <c:dLbl>
              <c:idx val="0"/>
              <c:layout>
                <c:manualLayout>
                  <c:x val="7.5508942161339422E-3"/>
                  <c:y val="0"/>
                </c:manualLayout>
              </c:layout>
              <c:showLegendKey val="0"/>
              <c:showVal val="1"/>
              <c:showCatName val="0"/>
              <c:showSerName val="0"/>
              <c:showPercent val="0"/>
              <c:showBubbleSize val="0"/>
            </c:dLbl>
            <c:dLbl>
              <c:idx val="1"/>
              <c:layout>
                <c:manualLayout>
                  <c:x val="4.5305365296803663E-3"/>
                  <c:y val="0"/>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Sheet5!$C$153:$G$153</c:f>
              <c:strCache>
                <c:ptCount val="5"/>
                <c:pt idx="0">
                  <c:v>QUARTER 1</c:v>
                </c:pt>
                <c:pt idx="1">
                  <c:v>QUARTER 2</c:v>
                </c:pt>
                <c:pt idx="2">
                  <c:v>QUARTER 3</c:v>
                </c:pt>
                <c:pt idx="3">
                  <c:v>QUARTER 4</c:v>
                </c:pt>
                <c:pt idx="4">
                  <c:v>ANNUAL</c:v>
                </c:pt>
              </c:strCache>
            </c:strRef>
          </c:cat>
          <c:val>
            <c:numRef>
              <c:f>Sheet5!$C$157:$G$157</c:f>
              <c:numCache>
                <c:formatCode>0.00%</c:formatCode>
                <c:ptCount val="5"/>
                <c:pt idx="0">
                  <c:v>8.3299999999999999E-2</c:v>
                </c:pt>
                <c:pt idx="1">
                  <c:v>8.3299999999999999E-2</c:v>
                </c:pt>
                <c:pt idx="2" formatCode="0%">
                  <c:v>0</c:v>
                </c:pt>
                <c:pt idx="3" formatCode="0%">
                  <c:v>0</c:v>
                </c:pt>
                <c:pt idx="4" formatCode="0%">
                  <c:v>0</c:v>
                </c:pt>
              </c:numCache>
            </c:numRef>
          </c:val>
        </c:ser>
        <c:ser>
          <c:idx val="4"/>
          <c:order val="4"/>
          <c:tx>
            <c:strRef>
              <c:f>Sheet5!$B$158</c:f>
              <c:strCache>
                <c:ptCount val="1"/>
                <c:pt idx="0">
                  <c:v>5 TARGET EXCEEDED BY 100 %</c:v>
                </c:pt>
              </c:strCache>
            </c:strRef>
          </c:tx>
          <c:invertIfNegative val="0"/>
          <c:dLbls>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Sheet5!$C$153:$G$153</c:f>
              <c:strCache>
                <c:ptCount val="5"/>
                <c:pt idx="0">
                  <c:v>QUARTER 1</c:v>
                </c:pt>
                <c:pt idx="1">
                  <c:v>QUARTER 2</c:v>
                </c:pt>
                <c:pt idx="2">
                  <c:v>QUARTER 3</c:v>
                </c:pt>
                <c:pt idx="3">
                  <c:v>QUARTER 4</c:v>
                </c:pt>
                <c:pt idx="4">
                  <c:v>ANNUAL</c:v>
                </c:pt>
              </c:strCache>
            </c:strRef>
          </c:cat>
          <c:val>
            <c:numRef>
              <c:f>Sheet5!$C$158:$G$158</c:f>
              <c:numCache>
                <c:formatCode>0%</c:formatCode>
                <c:ptCount val="5"/>
                <c:pt idx="0">
                  <c:v>0</c:v>
                </c:pt>
                <c:pt idx="1">
                  <c:v>0</c:v>
                </c:pt>
                <c:pt idx="2">
                  <c:v>0</c:v>
                </c:pt>
                <c:pt idx="3">
                  <c:v>0</c:v>
                </c:pt>
                <c:pt idx="4">
                  <c:v>0</c:v>
                </c:pt>
              </c:numCache>
            </c:numRef>
          </c:val>
        </c:ser>
        <c:ser>
          <c:idx val="5"/>
          <c:order val="5"/>
          <c:tx>
            <c:strRef>
              <c:f>Sheet5!$B$159</c:f>
              <c:strCache>
                <c:ptCount val="1"/>
                <c:pt idx="0">
                  <c:v>NOT APPLICABLE</c:v>
                </c:pt>
              </c:strCache>
            </c:strRef>
          </c:tx>
          <c:spPr>
            <a:solidFill>
              <a:srgbClr val="FFFF00"/>
            </a:solidFill>
            <a:ln>
              <a:solidFill>
                <a:schemeClr val="tx1"/>
              </a:solidFill>
            </a:ln>
          </c:spPr>
          <c:invertIfNegative val="0"/>
          <c:dLbls>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Sheet5!$C$153:$G$153</c:f>
              <c:strCache>
                <c:ptCount val="5"/>
                <c:pt idx="0">
                  <c:v>QUARTER 1</c:v>
                </c:pt>
                <c:pt idx="1">
                  <c:v>QUARTER 2</c:v>
                </c:pt>
                <c:pt idx="2">
                  <c:v>QUARTER 3</c:v>
                </c:pt>
                <c:pt idx="3">
                  <c:v>QUARTER 4</c:v>
                </c:pt>
                <c:pt idx="4">
                  <c:v>ANNUAL</c:v>
                </c:pt>
              </c:strCache>
            </c:strRef>
          </c:cat>
          <c:val>
            <c:numRef>
              <c:f>Sheet5!$C$159:$G$159</c:f>
              <c:numCache>
                <c:formatCode>0.00%</c:formatCode>
                <c:ptCount val="5"/>
                <c:pt idx="0">
                  <c:v>0.1666</c:v>
                </c:pt>
                <c:pt idx="1">
                  <c:v>0.1666</c:v>
                </c:pt>
                <c:pt idx="2" formatCode="0%">
                  <c:v>0.25</c:v>
                </c:pt>
                <c:pt idx="3" formatCode="0%">
                  <c:v>0.25</c:v>
                </c:pt>
                <c:pt idx="4" formatCode="0%">
                  <c:v>0</c:v>
                </c:pt>
              </c:numCache>
            </c:numRef>
          </c:val>
        </c:ser>
        <c:dLbls>
          <c:showLegendKey val="0"/>
          <c:showVal val="1"/>
          <c:showCatName val="0"/>
          <c:showSerName val="0"/>
          <c:showPercent val="0"/>
          <c:showBubbleSize val="0"/>
        </c:dLbls>
        <c:gapWidth val="150"/>
        <c:overlap val="-25"/>
        <c:axId val="120814208"/>
        <c:axId val="120840576"/>
      </c:barChart>
      <c:catAx>
        <c:axId val="120814208"/>
        <c:scaling>
          <c:orientation val="minMax"/>
        </c:scaling>
        <c:delete val="0"/>
        <c:axPos val="b"/>
        <c:majorTickMark val="none"/>
        <c:minorTickMark val="none"/>
        <c:tickLblPos val="nextTo"/>
        <c:crossAx val="120840576"/>
        <c:crosses val="autoZero"/>
        <c:auto val="1"/>
        <c:lblAlgn val="ctr"/>
        <c:lblOffset val="100"/>
        <c:noMultiLvlLbl val="0"/>
      </c:catAx>
      <c:valAx>
        <c:axId val="120840576"/>
        <c:scaling>
          <c:orientation val="minMax"/>
        </c:scaling>
        <c:delete val="1"/>
        <c:axPos val="l"/>
        <c:numFmt formatCode="0%" sourceLinked="1"/>
        <c:majorTickMark val="none"/>
        <c:minorTickMark val="none"/>
        <c:tickLblPos val="none"/>
        <c:crossAx val="120814208"/>
        <c:crosses val="autoZero"/>
        <c:crossBetween val="between"/>
      </c:valAx>
      <c:dTable>
        <c:showHorzBorder val="1"/>
        <c:showVertBorder val="1"/>
        <c:showOutline val="1"/>
        <c:showKeys val="0"/>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a:latin typeface="Arial Narrow" pitchFamily="34" charset="0"/>
              </a:rPr>
              <a:t>HEALTH &amp; SOCIAL SERVICES UNIT OVERVIEW</a:t>
            </a:r>
          </a:p>
          <a:p>
            <a:pPr>
              <a:defRPr sz="1400">
                <a:latin typeface="Arial Narrow" pitchFamily="34" charset="0"/>
              </a:defRPr>
            </a:pPr>
            <a:r>
              <a:rPr lang="en-US" sz="1400">
                <a:latin typeface="Arial Narrow" pitchFamily="34" charset="0"/>
              </a:rPr>
              <a:t>SDBIP 2012/2013 QUARTER 4 (APRIL - JUNE 2013) &amp; ANNUAL SDBIP 2012/2013 PROGRESS REPORT </a:t>
            </a:r>
          </a:p>
        </c:rich>
      </c:tx>
      <c:overlay val="0"/>
    </c:title>
    <c:autoTitleDeleted val="0"/>
    <c:plotArea>
      <c:layout>
        <c:manualLayout>
          <c:layoutTarget val="inner"/>
          <c:xMode val="edge"/>
          <c:yMode val="edge"/>
          <c:x val="7.4000857939515288E-2"/>
          <c:y val="0.17504789025554815"/>
          <c:w val="0.90935273229903968"/>
          <c:h val="0.41247605487222599"/>
        </c:manualLayout>
      </c:layout>
      <c:barChart>
        <c:barDir val="col"/>
        <c:grouping val="clustered"/>
        <c:varyColors val="0"/>
        <c:ser>
          <c:idx val="0"/>
          <c:order val="0"/>
          <c:tx>
            <c:strRef>
              <c:f>Sheet5!$B$164</c:f>
              <c:strCache>
                <c:ptCount val="1"/>
                <c:pt idx="0">
                  <c:v>1 NIL ACHIEVED</c:v>
                </c:pt>
              </c:strCache>
            </c:strRef>
          </c:tx>
          <c:spPr>
            <a:solidFill>
              <a:srgbClr val="FF0000"/>
            </a:solidFill>
            <a:ln>
              <a:solidFill>
                <a:schemeClr val="tx1"/>
              </a:solidFill>
            </a:ln>
          </c:spPr>
          <c:invertIfNegative val="0"/>
          <c:dLbls>
            <c:dLbl>
              <c:idx val="0"/>
              <c:layout>
                <c:manualLayout>
                  <c:x val="-1.3619789804818762E-2"/>
                  <c:y val="0"/>
                </c:manualLayout>
              </c:layout>
              <c:dLblPos val="outEnd"/>
              <c:showLegendKey val="0"/>
              <c:showVal val="1"/>
              <c:showCatName val="0"/>
              <c:showSerName val="0"/>
              <c:showPercent val="0"/>
              <c:showBubbleSize val="0"/>
            </c:dLbl>
            <c:dLbl>
              <c:idx val="1"/>
              <c:layout>
                <c:manualLayout>
                  <c:x val="-1.5765830175639341E-3"/>
                  <c:y val="0"/>
                </c:manualLayout>
              </c:layout>
              <c:dLblPos val="outEnd"/>
              <c:showLegendKey val="0"/>
              <c:showVal val="1"/>
              <c:showCatName val="0"/>
              <c:showSerName val="0"/>
              <c:showPercent val="0"/>
              <c:showBubbleSize val="0"/>
            </c:dLbl>
            <c:dLbl>
              <c:idx val="2"/>
              <c:layout>
                <c:manualLayout>
                  <c:x val="1.9947093729892222E-4"/>
                  <c:y val="0"/>
                </c:manualLayout>
              </c:layout>
              <c:dLblPos val="outEnd"/>
              <c:showLegendKey val="0"/>
              <c:showVal val="1"/>
              <c:showCatName val="0"/>
              <c:showSerName val="0"/>
              <c:showPercent val="0"/>
              <c:showBubbleSize val="0"/>
            </c:dLbl>
            <c:dLbl>
              <c:idx val="4"/>
              <c:layout>
                <c:manualLayout>
                  <c:x val="-1.8393269941135901E-3"/>
                  <c:y val="2.9048656499636887E-3"/>
                </c:manualLayout>
              </c:layout>
              <c:dLblPos val="outEnd"/>
              <c:showLegendKey val="0"/>
              <c:showVal val="1"/>
              <c:showCatName val="0"/>
              <c:showSerName val="0"/>
              <c:showPercent val="0"/>
              <c:showBubbleSize val="0"/>
            </c:dLbl>
            <c:txPr>
              <a:bodyPr/>
              <a:lstStyle/>
              <a:p>
                <a:pPr>
                  <a:defRPr sz="800">
                    <a:latin typeface="Arial Narrow" pitchFamily="34" charset="0"/>
                  </a:defRPr>
                </a:pPr>
                <a:endParaRPr lang="en-US"/>
              </a:p>
            </c:txPr>
            <c:dLblPos val="outEnd"/>
            <c:showLegendKey val="0"/>
            <c:showVal val="1"/>
            <c:showCatName val="0"/>
            <c:showSerName val="0"/>
            <c:showPercent val="0"/>
            <c:showBubbleSize val="0"/>
            <c:showLeaderLines val="0"/>
          </c:dLbls>
          <c:cat>
            <c:strRef>
              <c:f>Sheet5!$C$163:$G$163</c:f>
              <c:strCache>
                <c:ptCount val="5"/>
                <c:pt idx="0">
                  <c:v>QUARTER 1</c:v>
                </c:pt>
                <c:pt idx="1">
                  <c:v>QUARTER 2</c:v>
                </c:pt>
                <c:pt idx="2">
                  <c:v>QUARTER 3</c:v>
                </c:pt>
                <c:pt idx="3">
                  <c:v>QUARTER 4</c:v>
                </c:pt>
                <c:pt idx="4">
                  <c:v>ANNUAL</c:v>
                </c:pt>
              </c:strCache>
            </c:strRef>
          </c:cat>
          <c:val>
            <c:numRef>
              <c:f>Sheet5!$C$164:$G$164</c:f>
              <c:numCache>
                <c:formatCode>0%</c:formatCode>
                <c:ptCount val="5"/>
                <c:pt idx="0" formatCode="0.00%">
                  <c:v>8.3299999999999999E-2</c:v>
                </c:pt>
                <c:pt idx="1">
                  <c:v>0</c:v>
                </c:pt>
                <c:pt idx="2" formatCode="0.00%">
                  <c:v>4.3400000000000001E-2</c:v>
                </c:pt>
                <c:pt idx="3">
                  <c:v>0</c:v>
                </c:pt>
                <c:pt idx="4">
                  <c:v>0</c:v>
                </c:pt>
              </c:numCache>
            </c:numRef>
          </c:val>
        </c:ser>
        <c:ser>
          <c:idx val="1"/>
          <c:order val="1"/>
          <c:tx>
            <c:strRef>
              <c:f>Sheet5!$B$165</c:f>
              <c:strCache>
                <c:ptCount val="1"/>
                <c:pt idx="0">
                  <c:v>2 TARGET PARTIALLY MET</c:v>
                </c:pt>
              </c:strCache>
            </c:strRef>
          </c:tx>
          <c:spPr>
            <a:solidFill>
              <a:schemeClr val="accent6"/>
            </a:solidFill>
            <a:ln>
              <a:solidFill>
                <a:schemeClr val="tx1"/>
              </a:solidFill>
            </a:ln>
          </c:spPr>
          <c:invertIfNegative val="0"/>
          <c:dLbls>
            <c:dLbl>
              <c:idx val="4"/>
              <c:layout>
                <c:manualLayout>
                  <c:x val="-9.0798598698792875E-3"/>
                  <c:y val="0"/>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Sheet5!$C$163:$G$163</c:f>
              <c:strCache>
                <c:ptCount val="5"/>
                <c:pt idx="0">
                  <c:v>QUARTER 1</c:v>
                </c:pt>
                <c:pt idx="1">
                  <c:v>QUARTER 2</c:v>
                </c:pt>
                <c:pt idx="2">
                  <c:v>QUARTER 3</c:v>
                </c:pt>
                <c:pt idx="3">
                  <c:v>QUARTER 4</c:v>
                </c:pt>
                <c:pt idx="4">
                  <c:v>ANNUAL</c:v>
                </c:pt>
              </c:strCache>
            </c:strRef>
          </c:cat>
          <c:val>
            <c:numRef>
              <c:f>Sheet5!$C$165:$G$165</c:f>
              <c:numCache>
                <c:formatCode>0.00%</c:formatCode>
                <c:ptCount val="5"/>
                <c:pt idx="0">
                  <c:v>8.3299999999999999E-2</c:v>
                </c:pt>
                <c:pt idx="1">
                  <c:v>0.33329999999999999</c:v>
                </c:pt>
                <c:pt idx="2">
                  <c:v>8.6900000000000005E-2</c:v>
                </c:pt>
                <c:pt idx="3" formatCode="0%">
                  <c:v>0</c:v>
                </c:pt>
                <c:pt idx="4">
                  <c:v>4.3400000000000001E-2</c:v>
                </c:pt>
              </c:numCache>
            </c:numRef>
          </c:val>
        </c:ser>
        <c:ser>
          <c:idx val="2"/>
          <c:order val="2"/>
          <c:tx>
            <c:strRef>
              <c:f>Sheet5!$B$166</c:f>
              <c:strCache>
                <c:ptCount val="1"/>
                <c:pt idx="0">
                  <c:v>3 TARGET MET</c:v>
                </c:pt>
              </c:strCache>
            </c:strRef>
          </c:tx>
          <c:spPr>
            <a:solidFill>
              <a:srgbClr val="92D050"/>
            </a:solidFill>
            <a:ln>
              <a:solidFill>
                <a:schemeClr val="tx1"/>
              </a:solidFill>
            </a:ln>
          </c:spPr>
          <c:invertIfNegative val="0"/>
          <c:dLbls>
            <c:dLbl>
              <c:idx val="0"/>
              <c:layout>
                <c:manualLayout>
                  <c:x val="-4.5399299349395883E-3"/>
                  <c:y val="-5.3255255040083667E-17"/>
                </c:manualLayout>
              </c:layout>
              <c:showLegendKey val="0"/>
              <c:showVal val="1"/>
              <c:showCatName val="0"/>
              <c:showSerName val="0"/>
              <c:showPercent val="0"/>
              <c:showBubbleSize val="0"/>
            </c:dLbl>
            <c:dLbl>
              <c:idx val="1"/>
              <c:layout>
                <c:manualLayout>
                  <c:x val="9.0798598698791748E-3"/>
                  <c:y val="-5.3255255040083667E-17"/>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Sheet5!$C$163:$G$163</c:f>
              <c:strCache>
                <c:ptCount val="5"/>
                <c:pt idx="0">
                  <c:v>QUARTER 1</c:v>
                </c:pt>
                <c:pt idx="1">
                  <c:v>QUARTER 2</c:v>
                </c:pt>
                <c:pt idx="2">
                  <c:v>QUARTER 3</c:v>
                </c:pt>
                <c:pt idx="3">
                  <c:v>QUARTER 4</c:v>
                </c:pt>
                <c:pt idx="4">
                  <c:v>ANNUAL</c:v>
                </c:pt>
              </c:strCache>
            </c:strRef>
          </c:cat>
          <c:val>
            <c:numRef>
              <c:f>Sheet5!$C$166:$G$166</c:f>
              <c:numCache>
                <c:formatCode>0.00%</c:formatCode>
                <c:ptCount val="5"/>
                <c:pt idx="0" formatCode="0.0%">
                  <c:v>0.28000000000000003</c:v>
                </c:pt>
                <c:pt idx="1">
                  <c:v>0.20830000000000001</c:v>
                </c:pt>
                <c:pt idx="2">
                  <c:v>0.39129999999999998</c:v>
                </c:pt>
                <c:pt idx="3">
                  <c:v>0.47820000000000001</c:v>
                </c:pt>
                <c:pt idx="4">
                  <c:v>0.56520000000000004</c:v>
                </c:pt>
              </c:numCache>
            </c:numRef>
          </c:val>
        </c:ser>
        <c:ser>
          <c:idx val="3"/>
          <c:order val="3"/>
          <c:tx>
            <c:strRef>
              <c:f>Sheet5!$B$167</c:f>
              <c:strCache>
                <c:ptCount val="1"/>
                <c:pt idx="0">
                  <c:v>4 TARGET EXCEEDED</c:v>
                </c:pt>
              </c:strCache>
            </c:strRef>
          </c:tx>
          <c:spPr>
            <a:solidFill>
              <a:srgbClr val="00B0F0"/>
            </a:solidFill>
            <a:ln>
              <a:solidFill>
                <a:schemeClr val="tx1"/>
              </a:solidFill>
            </a:ln>
          </c:spPr>
          <c:invertIfNegative val="0"/>
          <c:dLbls>
            <c:dLbl>
              <c:idx val="2"/>
              <c:layout>
                <c:manualLayout>
                  <c:x val="1.0593169848192372E-2"/>
                  <c:y val="0"/>
                </c:manualLayout>
              </c:layout>
              <c:showLegendKey val="0"/>
              <c:showVal val="1"/>
              <c:showCatName val="0"/>
              <c:showSerName val="0"/>
              <c:showPercent val="0"/>
              <c:showBubbleSize val="0"/>
            </c:dLbl>
            <c:dLbl>
              <c:idx val="3"/>
              <c:layout>
                <c:manualLayout>
                  <c:x val="6.0532399132527843E-3"/>
                  <c:y val="0"/>
                </c:manualLayout>
              </c:layout>
              <c:showLegendKey val="0"/>
              <c:showVal val="1"/>
              <c:showCatName val="0"/>
              <c:showSerName val="0"/>
              <c:showPercent val="0"/>
              <c:showBubbleSize val="0"/>
            </c:dLbl>
            <c:dLbl>
              <c:idx val="4"/>
              <c:layout>
                <c:manualLayout>
                  <c:x val="4.5399299349395883E-3"/>
                  <c:y val="8.7145969498910701E-3"/>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Sheet5!$C$163:$G$163</c:f>
              <c:strCache>
                <c:ptCount val="5"/>
                <c:pt idx="0">
                  <c:v>QUARTER 1</c:v>
                </c:pt>
                <c:pt idx="1">
                  <c:v>QUARTER 2</c:v>
                </c:pt>
                <c:pt idx="2">
                  <c:v>QUARTER 3</c:v>
                </c:pt>
                <c:pt idx="3">
                  <c:v>QUARTER 4</c:v>
                </c:pt>
                <c:pt idx="4">
                  <c:v>ANNUAL</c:v>
                </c:pt>
              </c:strCache>
            </c:strRef>
          </c:cat>
          <c:val>
            <c:numRef>
              <c:f>Sheet5!$C$167:$G$167</c:f>
              <c:numCache>
                <c:formatCode>0.00%</c:formatCode>
                <c:ptCount val="5"/>
                <c:pt idx="0" formatCode="0.0%">
                  <c:v>0.44</c:v>
                </c:pt>
                <c:pt idx="1">
                  <c:v>0.41660000000000003</c:v>
                </c:pt>
                <c:pt idx="2">
                  <c:v>0.1739</c:v>
                </c:pt>
                <c:pt idx="3">
                  <c:v>0.13039999999999999</c:v>
                </c:pt>
                <c:pt idx="4">
                  <c:v>0.1739</c:v>
                </c:pt>
              </c:numCache>
            </c:numRef>
          </c:val>
        </c:ser>
        <c:ser>
          <c:idx val="4"/>
          <c:order val="4"/>
          <c:tx>
            <c:strRef>
              <c:f>Sheet5!$B$168</c:f>
              <c:strCache>
                <c:ptCount val="1"/>
                <c:pt idx="0">
                  <c:v>5 TARGET EXCEEDED BY 100 %</c:v>
                </c:pt>
              </c:strCache>
            </c:strRef>
          </c:tx>
          <c:spPr>
            <a:solidFill>
              <a:schemeClr val="accent4">
                <a:lumMod val="60000"/>
                <a:lumOff val="40000"/>
              </a:schemeClr>
            </a:solidFill>
            <a:ln>
              <a:solidFill>
                <a:schemeClr val="tx1"/>
              </a:solidFill>
            </a:ln>
          </c:spPr>
          <c:invertIfNegative val="0"/>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Sheet5!$C$163:$G$163</c:f>
              <c:strCache>
                <c:ptCount val="5"/>
                <c:pt idx="0">
                  <c:v>QUARTER 1</c:v>
                </c:pt>
                <c:pt idx="1">
                  <c:v>QUARTER 2</c:v>
                </c:pt>
                <c:pt idx="2">
                  <c:v>QUARTER 3</c:v>
                </c:pt>
                <c:pt idx="3">
                  <c:v>QUARTER 4</c:v>
                </c:pt>
                <c:pt idx="4">
                  <c:v>ANNUAL</c:v>
                </c:pt>
              </c:strCache>
            </c:strRef>
          </c:cat>
          <c:val>
            <c:numRef>
              <c:f>Sheet5!$C$168:$G$168</c:f>
              <c:numCache>
                <c:formatCode>0%</c:formatCode>
                <c:ptCount val="5"/>
                <c:pt idx="0">
                  <c:v>0</c:v>
                </c:pt>
                <c:pt idx="1">
                  <c:v>0</c:v>
                </c:pt>
                <c:pt idx="2" formatCode="0.00%">
                  <c:v>0.26079999999999998</c:v>
                </c:pt>
                <c:pt idx="3" formatCode="0.00%">
                  <c:v>0.30430000000000001</c:v>
                </c:pt>
                <c:pt idx="4" formatCode="0.00%">
                  <c:v>0.21729999999999999</c:v>
                </c:pt>
              </c:numCache>
            </c:numRef>
          </c:val>
        </c:ser>
        <c:ser>
          <c:idx val="5"/>
          <c:order val="5"/>
          <c:tx>
            <c:strRef>
              <c:f>Sheet5!$B$169</c:f>
              <c:strCache>
                <c:ptCount val="1"/>
                <c:pt idx="0">
                  <c:v>NOT APPLICABLE</c:v>
                </c:pt>
              </c:strCache>
            </c:strRef>
          </c:tx>
          <c:spPr>
            <a:solidFill>
              <a:srgbClr val="FFFF00"/>
            </a:solidFill>
            <a:ln>
              <a:solidFill>
                <a:schemeClr val="tx1"/>
              </a:solidFill>
            </a:ln>
          </c:spPr>
          <c:invertIfNegative val="0"/>
          <c:dLbls>
            <c:dLbl>
              <c:idx val="2"/>
              <c:layout>
                <c:manualLayout>
                  <c:x val="1.2106479826505567E-2"/>
                  <c:y val="0"/>
                </c:manualLayout>
              </c:layout>
              <c:showLegendKey val="0"/>
              <c:showVal val="1"/>
              <c:showCatName val="0"/>
              <c:showSerName val="0"/>
              <c:showPercent val="0"/>
              <c:showBubbleSize val="0"/>
            </c:dLbl>
            <c:dLbl>
              <c:idx val="3"/>
              <c:layout>
                <c:manualLayout>
                  <c:x val="9.0798598698790655E-3"/>
                  <c:y val="0"/>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Sheet5!$C$163:$G$163</c:f>
              <c:strCache>
                <c:ptCount val="5"/>
                <c:pt idx="0">
                  <c:v>QUARTER 1</c:v>
                </c:pt>
                <c:pt idx="1">
                  <c:v>QUARTER 2</c:v>
                </c:pt>
                <c:pt idx="2">
                  <c:v>QUARTER 3</c:v>
                </c:pt>
                <c:pt idx="3">
                  <c:v>QUARTER 4</c:v>
                </c:pt>
                <c:pt idx="4">
                  <c:v>ANNUAL</c:v>
                </c:pt>
              </c:strCache>
            </c:strRef>
          </c:cat>
          <c:val>
            <c:numRef>
              <c:f>Sheet5!$C$169:$G$169</c:f>
              <c:numCache>
                <c:formatCode>0.00%</c:formatCode>
                <c:ptCount val="5"/>
                <c:pt idx="0">
                  <c:v>8.3299999999999999E-2</c:v>
                </c:pt>
                <c:pt idx="1">
                  <c:v>4.1599999999999998E-2</c:v>
                </c:pt>
                <c:pt idx="2">
                  <c:v>4.3400000000000001E-2</c:v>
                </c:pt>
                <c:pt idx="3">
                  <c:v>8.6900000000000005E-2</c:v>
                </c:pt>
                <c:pt idx="4" formatCode="0%">
                  <c:v>0</c:v>
                </c:pt>
              </c:numCache>
            </c:numRef>
          </c:val>
        </c:ser>
        <c:dLbls>
          <c:showLegendKey val="0"/>
          <c:showVal val="1"/>
          <c:showCatName val="0"/>
          <c:showSerName val="0"/>
          <c:showPercent val="0"/>
          <c:showBubbleSize val="0"/>
        </c:dLbls>
        <c:gapWidth val="150"/>
        <c:overlap val="-25"/>
        <c:axId val="120506240"/>
        <c:axId val="120507776"/>
      </c:barChart>
      <c:catAx>
        <c:axId val="120506240"/>
        <c:scaling>
          <c:orientation val="minMax"/>
        </c:scaling>
        <c:delete val="0"/>
        <c:axPos val="b"/>
        <c:majorTickMark val="none"/>
        <c:minorTickMark val="none"/>
        <c:tickLblPos val="nextTo"/>
        <c:crossAx val="120507776"/>
        <c:crosses val="autoZero"/>
        <c:auto val="1"/>
        <c:lblAlgn val="ctr"/>
        <c:lblOffset val="100"/>
        <c:noMultiLvlLbl val="0"/>
      </c:catAx>
      <c:valAx>
        <c:axId val="120507776"/>
        <c:scaling>
          <c:orientation val="minMax"/>
        </c:scaling>
        <c:delete val="1"/>
        <c:axPos val="l"/>
        <c:numFmt formatCode="0.00%" sourceLinked="1"/>
        <c:majorTickMark val="none"/>
        <c:minorTickMark val="none"/>
        <c:tickLblPos val="none"/>
        <c:crossAx val="120506240"/>
        <c:crosses val="autoZero"/>
        <c:crossBetween val="between"/>
      </c:valAx>
      <c:dTable>
        <c:showHorzBorder val="1"/>
        <c:showVertBorder val="1"/>
        <c:showOutline val="1"/>
        <c:showKeys val="0"/>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a:latin typeface="Arial Narrow" pitchFamily="34" charset="0"/>
              </a:rPr>
              <a:t>COMMUNITY DEVELOPMENT UNIT OVERVIEW</a:t>
            </a:r>
          </a:p>
          <a:p>
            <a:pPr>
              <a:defRPr sz="1400">
                <a:latin typeface="Arial Narrow" pitchFamily="34" charset="0"/>
              </a:defRPr>
            </a:pPr>
            <a:r>
              <a:rPr lang="en-US" sz="1400">
                <a:latin typeface="Arial Narrow" pitchFamily="34" charset="0"/>
              </a:rPr>
              <a:t>SDBIP 2012/2013 QUARTER 4 (APRIL - JUNE 2013) &amp; ANNUAL SDBIP 2012/2013 PROGRESS REPORT </a:t>
            </a:r>
          </a:p>
        </c:rich>
      </c:tx>
      <c:overlay val="0"/>
    </c:title>
    <c:autoTitleDeleted val="0"/>
    <c:plotArea>
      <c:layout/>
      <c:barChart>
        <c:barDir val="col"/>
        <c:grouping val="clustered"/>
        <c:varyColors val="0"/>
        <c:ser>
          <c:idx val="1"/>
          <c:order val="0"/>
          <c:tx>
            <c:strRef>
              <c:f>Sheet5!$B$174</c:f>
              <c:strCache>
                <c:ptCount val="1"/>
                <c:pt idx="0">
                  <c:v>1 NIL ACHIEVED</c:v>
                </c:pt>
              </c:strCache>
            </c:strRef>
          </c:tx>
          <c:spPr>
            <a:solidFill>
              <a:srgbClr val="FF0000"/>
            </a:solidFill>
            <a:ln>
              <a:solidFill>
                <a:schemeClr val="tx1"/>
              </a:solidFill>
            </a:ln>
          </c:spPr>
          <c:invertIfNegative val="0"/>
          <c:dLbls>
            <c:dLbl>
              <c:idx val="1"/>
              <c:layout>
                <c:manualLayout>
                  <c:x val="-6.0407153729071525E-3"/>
                  <c:y val="0"/>
                </c:manualLayout>
              </c:layout>
              <c:showLegendKey val="0"/>
              <c:showVal val="1"/>
              <c:showCatName val="0"/>
              <c:showSerName val="0"/>
              <c:showPercent val="0"/>
              <c:showBubbleSize val="0"/>
            </c:dLbl>
            <c:dLbl>
              <c:idx val="2"/>
              <c:layout>
                <c:manualLayout>
                  <c:x val="-6.0407153729071525E-3"/>
                  <c:y val="-6.2187671916097736E-17"/>
                </c:manualLayout>
              </c:layout>
              <c:showLegendKey val="0"/>
              <c:showVal val="1"/>
              <c:showCatName val="0"/>
              <c:showSerName val="0"/>
              <c:showPercent val="0"/>
              <c:showBubbleSize val="0"/>
            </c:dLbl>
            <c:dLbl>
              <c:idx val="3"/>
              <c:layout>
                <c:manualLayout>
                  <c:x val="-9.0610730593607327E-3"/>
                  <c:y val="6.7841880341879719E-3"/>
                </c:manualLayout>
              </c:layout>
              <c:showLegendKey val="0"/>
              <c:showVal val="1"/>
              <c:showCatName val="0"/>
              <c:showSerName val="0"/>
              <c:showPercent val="0"/>
              <c:showBubbleSize val="0"/>
            </c:dLbl>
            <c:dLbl>
              <c:idx val="4"/>
              <c:layout>
                <c:manualLayout>
                  <c:x val="-6.0407153729070424E-3"/>
                  <c:y val="1.0176282051281986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Sheet5!$C$173:$G$173</c:f>
              <c:strCache>
                <c:ptCount val="5"/>
                <c:pt idx="0">
                  <c:v>QUARTER 1</c:v>
                </c:pt>
                <c:pt idx="1">
                  <c:v>QUARTER 2</c:v>
                </c:pt>
                <c:pt idx="2">
                  <c:v>QUARTER 3</c:v>
                </c:pt>
                <c:pt idx="3">
                  <c:v>QUARTER 4</c:v>
                </c:pt>
                <c:pt idx="4">
                  <c:v>ANNUAL</c:v>
                </c:pt>
              </c:strCache>
            </c:strRef>
          </c:cat>
          <c:val>
            <c:numRef>
              <c:f>Sheet5!$C$174:$G$174</c:f>
              <c:numCache>
                <c:formatCode>0%</c:formatCode>
                <c:ptCount val="5"/>
                <c:pt idx="0">
                  <c:v>0.04</c:v>
                </c:pt>
                <c:pt idx="1">
                  <c:v>0.16159999999999999</c:v>
                </c:pt>
                <c:pt idx="2" formatCode="0.00%">
                  <c:v>8.6900000000000005E-2</c:v>
                </c:pt>
                <c:pt idx="3" formatCode="0.00%">
                  <c:v>8.6900000000000005E-2</c:v>
                </c:pt>
                <c:pt idx="4" formatCode="0.00%">
                  <c:v>8.6900000000000005E-2</c:v>
                </c:pt>
              </c:numCache>
            </c:numRef>
          </c:val>
        </c:ser>
        <c:ser>
          <c:idx val="0"/>
          <c:order val="1"/>
          <c:tx>
            <c:strRef>
              <c:f>Sheet5!$B$175</c:f>
              <c:strCache>
                <c:ptCount val="1"/>
                <c:pt idx="0">
                  <c:v>2 TARGET PARTIALLY MET</c:v>
                </c:pt>
              </c:strCache>
            </c:strRef>
          </c:tx>
          <c:spPr>
            <a:solidFill>
              <a:schemeClr val="accent6"/>
            </a:solidFill>
            <a:ln>
              <a:solidFill>
                <a:schemeClr val="tx1"/>
              </a:solidFill>
            </a:ln>
          </c:spPr>
          <c:invertIfNegative val="0"/>
          <c:dLbls>
            <c:dLbl>
              <c:idx val="0"/>
              <c:layout>
                <c:manualLayout>
                  <c:x val="-6.0407153729071525E-3"/>
                  <c:y val="0"/>
                </c:manualLayout>
              </c:layout>
              <c:showLegendKey val="0"/>
              <c:showVal val="1"/>
              <c:showCatName val="0"/>
              <c:showSerName val="0"/>
              <c:showPercent val="0"/>
              <c:showBubbleSize val="0"/>
            </c:dLbl>
            <c:dLbl>
              <c:idx val="3"/>
              <c:layout>
                <c:manualLayout>
                  <c:x val="-1.2081430745814309E-2"/>
                  <c:y val="-1.356837606837607E-2"/>
                </c:manualLayout>
              </c:layout>
              <c:showLegendKey val="0"/>
              <c:showVal val="1"/>
              <c:showCatName val="0"/>
              <c:showSerName val="0"/>
              <c:showPercent val="0"/>
              <c:showBubbleSize val="0"/>
            </c:dLbl>
            <c:dLbl>
              <c:idx val="4"/>
              <c:layout>
                <c:manualLayout>
                  <c:x val="-1.0571251902587632E-2"/>
                  <c:y val="6.7841880341880352E-3"/>
                </c:manualLayout>
              </c:layout>
              <c:showLegendKey val="0"/>
              <c:showVal val="1"/>
              <c:showCatName val="0"/>
              <c:showSerName val="0"/>
              <c:showPercent val="0"/>
              <c:showBubbleSize val="0"/>
            </c:dLbl>
            <c:txPr>
              <a:bodyPr/>
              <a:lstStyle/>
              <a:p>
                <a:pPr algn="ctr">
                  <a:defRPr lang="en-US" sz="10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Sheet5!$C$173:$G$173</c:f>
              <c:strCache>
                <c:ptCount val="5"/>
                <c:pt idx="0">
                  <c:v>QUARTER 1</c:v>
                </c:pt>
                <c:pt idx="1">
                  <c:v>QUARTER 2</c:v>
                </c:pt>
                <c:pt idx="2">
                  <c:v>QUARTER 3</c:v>
                </c:pt>
                <c:pt idx="3">
                  <c:v>QUARTER 4</c:v>
                </c:pt>
                <c:pt idx="4">
                  <c:v>ANNUAL</c:v>
                </c:pt>
              </c:strCache>
            </c:strRef>
          </c:cat>
          <c:val>
            <c:numRef>
              <c:f>Sheet5!$C$175:$G$175</c:f>
              <c:numCache>
                <c:formatCode>0%</c:formatCode>
                <c:ptCount val="5"/>
                <c:pt idx="0">
                  <c:v>0.4</c:v>
                </c:pt>
                <c:pt idx="1">
                  <c:v>0.16159999999999999</c:v>
                </c:pt>
                <c:pt idx="2" formatCode="0.00%">
                  <c:v>0.43469999999999998</c:v>
                </c:pt>
                <c:pt idx="3" formatCode="0.00%">
                  <c:v>0.1739</c:v>
                </c:pt>
                <c:pt idx="4" formatCode="0.00%">
                  <c:v>0.1739</c:v>
                </c:pt>
              </c:numCache>
            </c:numRef>
          </c:val>
        </c:ser>
        <c:ser>
          <c:idx val="2"/>
          <c:order val="2"/>
          <c:tx>
            <c:strRef>
              <c:f>Sheet5!$B$176</c:f>
              <c:strCache>
                <c:ptCount val="1"/>
                <c:pt idx="0">
                  <c:v>3 TARGET MET</c:v>
                </c:pt>
              </c:strCache>
            </c:strRef>
          </c:tx>
          <c:spPr>
            <a:solidFill>
              <a:srgbClr val="92D050"/>
            </a:solidFill>
            <a:ln>
              <a:solidFill>
                <a:schemeClr val="tx1"/>
              </a:solidFill>
            </a:ln>
          </c:spPr>
          <c:invertIfNegative val="0"/>
          <c:dLbls>
            <c:dLbl>
              <c:idx val="2"/>
              <c:layout>
                <c:manualLayout>
                  <c:x val="1.6611967275494674E-2"/>
                  <c:y val="0"/>
                </c:manualLayout>
              </c:layout>
              <c:showLegendKey val="0"/>
              <c:showVal val="1"/>
              <c:showCatName val="0"/>
              <c:showSerName val="0"/>
              <c:showPercent val="0"/>
              <c:showBubbleSize val="0"/>
            </c:dLbl>
            <c:txPr>
              <a:bodyPr/>
              <a:lstStyle/>
              <a:p>
                <a:pPr algn="ctr">
                  <a:defRPr lang="en-US" sz="10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Sheet5!$C$173:$G$173</c:f>
              <c:strCache>
                <c:ptCount val="5"/>
                <c:pt idx="0">
                  <c:v>QUARTER 1</c:v>
                </c:pt>
                <c:pt idx="1">
                  <c:v>QUARTER 2</c:v>
                </c:pt>
                <c:pt idx="2">
                  <c:v>QUARTER 3</c:v>
                </c:pt>
                <c:pt idx="3">
                  <c:v>QUARTER 4</c:v>
                </c:pt>
                <c:pt idx="4">
                  <c:v>ANNUAL</c:v>
                </c:pt>
              </c:strCache>
            </c:strRef>
          </c:cat>
          <c:val>
            <c:numRef>
              <c:f>Sheet5!$C$176:$G$176</c:f>
              <c:numCache>
                <c:formatCode>0%</c:formatCode>
                <c:ptCount val="5"/>
                <c:pt idx="0">
                  <c:v>0.52</c:v>
                </c:pt>
                <c:pt idx="1">
                  <c:v>0.68</c:v>
                </c:pt>
                <c:pt idx="2" formatCode="0.00%">
                  <c:v>0.21729999999999999</c:v>
                </c:pt>
                <c:pt idx="3" formatCode="0.00%">
                  <c:v>0.39129999999999998</c:v>
                </c:pt>
                <c:pt idx="4" formatCode="0.00%">
                  <c:v>0.65210000000000001</c:v>
                </c:pt>
              </c:numCache>
            </c:numRef>
          </c:val>
        </c:ser>
        <c:ser>
          <c:idx val="3"/>
          <c:order val="3"/>
          <c:tx>
            <c:strRef>
              <c:f>Sheet5!$B$177</c:f>
              <c:strCache>
                <c:ptCount val="1"/>
                <c:pt idx="0">
                  <c:v>4 TARGET EXCEEDED</c:v>
                </c:pt>
              </c:strCache>
            </c:strRef>
          </c:tx>
          <c:spPr>
            <a:solidFill>
              <a:srgbClr val="00B0F0"/>
            </a:solidFill>
            <a:ln>
              <a:solidFill>
                <a:schemeClr val="tx1"/>
              </a:solidFill>
            </a:ln>
          </c:spPr>
          <c:invertIfNegative val="0"/>
          <c:dLbls>
            <c:dLbl>
              <c:idx val="3"/>
              <c:layout>
                <c:manualLayout>
                  <c:x val="4.5305365296803663E-3"/>
                  <c:y val="1.6960470085470088E-2"/>
                </c:manualLayout>
              </c:layout>
              <c:showLegendKey val="0"/>
              <c:showVal val="1"/>
              <c:showCatName val="0"/>
              <c:showSerName val="0"/>
              <c:showPercent val="0"/>
              <c:showBubbleSize val="0"/>
            </c:dLbl>
            <c:dLbl>
              <c:idx val="4"/>
              <c:layout>
                <c:manualLayout>
                  <c:x val="7.5508942161339422E-3"/>
                  <c:y val="-6.2187671916097736E-17"/>
                </c:manualLayout>
              </c:layout>
              <c:showLegendKey val="0"/>
              <c:showVal val="1"/>
              <c:showCatName val="0"/>
              <c:showSerName val="0"/>
              <c:showPercent val="0"/>
              <c:showBubbleSize val="0"/>
            </c:dLbl>
            <c:txPr>
              <a:bodyPr/>
              <a:lstStyle/>
              <a:p>
                <a:pPr algn="ctr">
                  <a:defRPr lang="en-US" sz="10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Sheet5!$C$173:$G$173</c:f>
              <c:strCache>
                <c:ptCount val="5"/>
                <c:pt idx="0">
                  <c:v>QUARTER 1</c:v>
                </c:pt>
                <c:pt idx="1">
                  <c:v>QUARTER 2</c:v>
                </c:pt>
                <c:pt idx="2">
                  <c:v>QUARTER 3</c:v>
                </c:pt>
                <c:pt idx="3">
                  <c:v>QUARTER 4</c:v>
                </c:pt>
                <c:pt idx="4">
                  <c:v>ANNUAL</c:v>
                </c:pt>
              </c:strCache>
            </c:strRef>
          </c:cat>
          <c:val>
            <c:numRef>
              <c:f>Sheet5!$C$177:$G$177</c:f>
              <c:numCache>
                <c:formatCode>0%</c:formatCode>
                <c:ptCount val="5"/>
                <c:pt idx="0">
                  <c:v>0.04</c:v>
                </c:pt>
                <c:pt idx="1">
                  <c:v>0</c:v>
                </c:pt>
                <c:pt idx="2">
                  <c:v>0</c:v>
                </c:pt>
                <c:pt idx="3" formatCode="0.00%">
                  <c:v>4.3400000000000001E-2</c:v>
                </c:pt>
                <c:pt idx="4" formatCode="0.00%">
                  <c:v>8.6900000000000005E-2</c:v>
                </c:pt>
              </c:numCache>
            </c:numRef>
          </c:val>
        </c:ser>
        <c:ser>
          <c:idx val="4"/>
          <c:order val="4"/>
          <c:tx>
            <c:strRef>
              <c:f>Sheet5!$B$178</c:f>
              <c:strCache>
                <c:ptCount val="1"/>
                <c:pt idx="0">
                  <c:v>5 TARGET EXCEEDED BY 100 %</c:v>
                </c:pt>
              </c:strCache>
            </c:strRef>
          </c:tx>
          <c:spPr>
            <a:solidFill>
              <a:schemeClr val="accent4">
                <a:lumMod val="60000"/>
                <a:lumOff val="40000"/>
              </a:schemeClr>
            </a:solidFill>
            <a:ln>
              <a:solidFill>
                <a:schemeClr val="tx1"/>
              </a:solidFill>
            </a:ln>
          </c:spPr>
          <c:invertIfNegative val="0"/>
          <c:dLbls>
            <c:dLbl>
              <c:idx val="3"/>
              <c:layout>
                <c:manualLayout>
                  <c:x val="0"/>
                  <c:y val="-4.0705128205128213E-2"/>
                </c:manualLayout>
              </c:layout>
              <c:showLegendKey val="0"/>
              <c:showVal val="1"/>
              <c:showCatName val="0"/>
              <c:showSerName val="0"/>
              <c:showPercent val="0"/>
              <c:showBubbleSize val="0"/>
            </c:dLbl>
            <c:txPr>
              <a:bodyPr/>
              <a:lstStyle/>
              <a:p>
                <a:pPr algn="ctr">
                  <a:defRPr lang="en-US" sz="10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Sheet5!$C$173:$G$173</c:f>
              <c:strCache>
                <c:ptCount val="5"/>
                <c:pt idx="0">
                  <c:v>QUARTER 1</c:v>
                </c:pt>
                <c:pt idx="1">
                  <c:v>QUARTER 2</c:v>
                </c:pt>
                <c:pt idx="2">
                  <c:v>QUARTER 3</c:v>
                </c:pt>
                <c:pt idx="3">
                  <c:v>QUARTER 4</c:v>
                </c:pt>
                <c:pt idx="4">
                  <c:v>ANNUAL</c:v>
                </c:pt>
              </c:strCache>
            </c:strRef>
          </c:cat>
          <c:val>
            <c:numRef>
              <c:f>Sheet5!$C$178:$G$178</c:f>
              <c:numCache>
                <c:formatCode>0%</c:formatCode>
                <c:ptCount val="5"/>
                <c:pt idx="0">
                  <c:v>0</c:v>
                </c:pt>
                <c:pt idx="1">
                  <c:v>0</c:v>
                </c:pt>
                <c:pt idx="2">
                  <c:v>0</c:v>
                </c:pt>
                <c:pt idx="3" formatCode="0.00%">
                  <c:v>4.3400000000000001E-2</c:v>
                </c:pt>
                <c:pt idx="4">
                  <c:v>0</c:v>
                </c:pt>
              </c:numCache>
            </c:numRef>
          </c:val>
        </c:ser>
        <c:ser>
          <c:idx val="5"/>
          <c:order val="5"/>
          <c:tx>
            <c:strRef>
              <c:f>Sheet5!$B$179</c:f>
              <c:strCache>
                <c:ptCount val="1"/>
                <c:pt idx="0">
                  <c:v>NOT APPLICABLE</c:v>
                </c:pt>
              </c:strCache>
            </c:strRef>
          </c:tx>
          <c:invertIfNegative val="0"/>
          <c:dLbls>
            <c:txPr>
              <a:bodyPr/>
              <a:lstStyle/>
              <a:p>
                <a:pPr algn="ctr">
                  <a:defRPr lang="en-US" sz="10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Sheet5!$C$173:$G$173</c:f>
              <c:strCache>
                <c:ptCount val="5"/>
                <c:pt idx="0">
                  <c:v>QUARTER 1</c:v>
                </c:pt>
                <c:pt idx="1">
                  <c:v>QUARTER 2</c:v>
                </c:pt>
                <c:pt idx="2">
                  <c:v>QUARTER 3</c:v>
                </c:pt>
                <c:pt idx="3">
                  <c:v>QUARTER 4</c:v>
                </c:pt>
                <c:pt idx="4">
                  <c:v>ANNUAL</c:v>
                </c:pt>
              </c:strCache>
            </c:strRef>
          </c:cat>
          <c:val>
            <c:numRef>
              <c:f>Sheet5!$C$179:$G$179</c:f>
              <c:numCache>
                <c:formatCode>0%</c:formatCode>
                <c:ptCount val="5"/>
                <c:pt idx="0">
                  <c:v>0</c:v>
                </c:pt>
                <c:pt idx="1">
                  <c:v>0</c:v>
                </c:pt>
                <c:pt idx="2" formatCode="0.00%">
                  <c:v>0.26079999999999998</c:v>
                </c:pt>
                <c:pt idx="3" formatCode="0.00%">
                  <c:v>0.26079999999999998</c:v>
                </c:pt>
                <c:pt idx="4">
                  <c:v>0</c:v>
                </c:pt>
              </c:numCache>
            </c:numRef>
          </c:val>
        </c:ser>
        <c:dLbls>
          <c:showLegendKey val="0"/>
          <c:showVal val="1"/>
          <c:showCatName val="0"/>
          <c:showSerName val="0"/>
          <c:showPercent val="0"/>
          <c:showBubbleSize val="0"/>
        </c:dLbls>
        <c:gapWidth val="150"/>
        <c:overlap val="-25"/>
        <c:axId val="122005760"/>
        <c:axId val="122023936"/>
      </c:barChart>
      <c:catAx>
        <c:axId val="122005760"/>
        <c:scaling>
          <c:orientation val="minMax"/>
        </c:scaling>
        <c:delete val="0"/>
        <c:axPos val="b"/>
        <c:majorTickMark val="none"/>
        <c:minorTickMark val="none"/>
        <c:tickLblPos val="nextTo"/>
        <c:crossAx val="122023936"/>
        <c:crosses val="autoZero"/>
        <c:auto val="1"/>
        <c:lblAlgn val="ctr"/>
        <c:lblOffset val="100"/>
        <c:noMultiLvlLbl val="0"/>
      </c:catAx>
      <c:valAx>
        <c:axId val="122023936"/>
        <c:scaling>
          <c:orientation val="minMax"/>
        </c:scaling>
        <c:delete val="1"/>
        <c:axPos val="l"/>
        <c:numFmt formatCode="0%" sourceLinked="1"/>
        <c:majorTickMark val="none"/>
        <c:minorTickMark val="none"/>
        <c:tickLblPos val="none"/>
        <c:crossAx val="122005760"/>
        <c:crosses val="autoZero"/>
        <c:crossBetween val="between"/>
      </c:valAx>
      <c:dTable>
        <c:showHorzBorder val="1"/>
        <c:showVertBorder val="1"/>
        <c:showOutline val="1"/>
        <c:showKeys val="0"/>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b="1" i="0" baseline="0"/>
              <a:t>COMMUNITY DEVELOPMENT UNIT OVERVIEW</a:t>
            </a:r>
            <a:endParaRPr lang="en-US" sz="1400"/>
          </a:p>
          <a:p>
            <a:pPr>
              <a:defRPr sz="1400">
                <a:latin typeface="Arial Narrow" pitchFamily="34" charset="0"/>
              </a:defRPr>
            </a:pPr>
            <a:r>
              <a:rPr lang="en-US" sz="1400" b="1" i="0" baseline="0"/>
              <a:t>SDBIP 2012/2013 QUARTER 4 (APRIL - JUNE 2013) &amp; ANNUAL SDBIP 2012/2013 PROGRESS REPORT </a:t>
            </a:r>
            <a:endParaRPr lang="en-US" sz="1400"/>
          </a:p>
        </c:rich>
      </c:tx>
      <c:overlay val="0"/>
    </c:title>
    <c:autoTitleDeleted val="0"/>
    <c:plotArea>
      <c:layout>
        <c:manualLayout>
          <c:layoutTarget val="inner"/>
          <c:xMode val="edge"/>
          <c:yMode val="edge"/>
          <c:x val="0.14985502360410702"/>
          <c:y val="0.23873076923076922"/>
          <c:w val="0.83565222749802415"/>
          <c:h val="0.40346127136752497"/>
        </c:manualLayout>
      </c:layout>
      <c:barChart>
        <c:barDir val="col"/>
        <c:grouping val="clustered"/>
        <c:varyColors val="0"/>
        <c:ser>
          <c:idx val="0"/>
          <c:order val="0"/>
          <c:tx>
            <c:strRef>
              <c:f>Sheet5!$B$184</c:f>
              <c:strCache>
                <c:ptCount val="1"/>
                <c:pt idx="0">
                  <c:v>1 NIL ACHIEVED</c:v>
                </c:pt>
              </c:strCache>
            </c:strRef>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Lbls>
            <c:dLbl>
              <c:idx val="0"/>
              <c:layout>
                <c:manualLayout>
                  <c:x val="-9.0610730593607327E-3"/>
                  <c:y val="0"/>
                </c:manualLayout>
              </c:layout>
              <c:dLblPos val="outEnd"/>
              <c:showLegendKey val="0"/>
              <c:showVal val="1"/>
              <c:showCatName val="0"/>
              <c:showSerName val="0"/>
              <c:showPercent val="0"/>
              <c:showBubbleSize val="0"/>
            </c:dLbl>
            <c:txPr>
              <a:bodyPr/>
              <a:lstStyle/>
              <a:p>
                <a:pPr>
                  <a:defRPr sz="800">
                    <a:latin typeface="Arial Narrow" pitchFamily="34" charset="0"/>
                  </a:defRPr>
                </a:pPr>
                <a:endParaRPr lang="en-US"/>
              </a:p>
            </c:txPr>
            <c:dLblPos val="outEnd"/>
            <c:showLegendKey val="0"/>
            <c:showVal val="1"/>
            <c:showCatName val="0"/>
            <c:showSerName val="0"/>
            <c:showPercent val="0"/>
            <c:showBubbleSize val="0"/>
            <c:showLeaderLines val="0"/>
          </c:dLbls>
          <c:cat>
            <c:strRef>
              <c:f>Sheet5!$C$183:$G$183</c:f>
              <c:strCache>
                <c:ptCount val="5"/>
                <c:pt idx="0">
                  <c:v>QUARTER 1</c:v>
                </c:pt>
                <c:pt idx="1">
                  <c:v>QUARTER 2</c:v>
                </c:pt>
                <c:pt idx="2">
                  <c:v>QUARTER 3</c:v>
                </c:pt>
                <c:pt idx="3">
                  <c:v>QUARTER 4</c:v>
                </c:pt>
                <c:pt idx="4">
                  <c:v>ANNUAL</c:v>
                </c:pt>
              </c:strCache>
            </c:strRef>
          </c:cat>
          <c:val>
            <c:numRef>
              <c:f>Sheet5!$C$184:$G$184</c:f>
              <c:numCache>
                <c:formatCode>0%</c:formatCode>
                <c:ptCount val="5"/>
                <c:pt idx="0">
                  <c:v>0</c:v>
                </c:pt>
                <c:pt idx="1">
                  <c:v>0</c:v>
                </c:pt>
                <c:pt idx="2">
                  <c:v>0</c:v>
                </c:pt>
                <c:pt idx="3">
                  <c:v>0</c:v>
                </c:pt>
                <c:pt idx="4">
                  <c:v>0</c:v>
                </c:pt>
              </c:numCache>
            </c:numRef>
          </c:val>
        </c:ser>
        <c:ser>
          <c:idx val="1"/>
          <c:order val="1"/>
          <c:tx>
            <c:strRef>
              <c:f>Sheet5!$B$185</c:f>
              <c:strCache>
                <c:ptCount val="1"/>
                <c:pt idx="0">
                  <c:v>2 TARGET PARTIALLY MET</c:v>
                </c:pt>
              </c:strCache>
            </c:strRef>
          </c:tx>
          <c:spPr>
            <a:solidFill>
              <a:schemeClr val="accent6"/>
            </a:solidFill>
            <a:ln>
              <a:solidFill>
                <a:schemeClr val="tx1"/>
              </a:solidFill>
            </a:ln>
          </c:spPr>
          <c:invertIfNegative val="0"/>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Sheet5!$C$183:$G$183</c:f>
              <c:strCache>
                <c:ptCount val="5"/>
                <c:pt idx="0">
                  <c:v>QUARTER 1</c:v>
                </c:pt>
                <c:pt idx="1">
                  <c:v>QUARTER 2</c:v>
                </c:pt>
                <c:pt idx="2">
                  <c:v>QUARTER 3</c:v>
                </c:pt>
                <c:pt idx="3">
                  <c:v>QUARTER 4</c:v>
                </c:pt>
                <c:pt idx="4">
                  <c:v>ANNUAL</c:v>
                </c:pt>
              </c:strCache>
            </c:strRef>
          </c:cat>
          <c:val>
            <c:numRef>
              <c:f>Sheet5!$C$185:$G$185</c:f>
              <c:numCache>
                <c:formatCode>0%</c:formatCode>
                <c:ptCount val="5"/>
                <c:pt idx="0">
                  <c:v>0.5</c:v>
                </c:pt>
                <c:pt idx="1">
                  <c:v>0.5</c:v>
                </c:pt>
                <c:pt idx="2">
                  <c:v>0</c:v>
                </c:pt>
                <c:pt idx="3">
                  <c:v>0</c:v>
                </c:pt>
                <c:pt idx="4">
                  <c:v>0</c:v>
                </c:pt>
              </c:numCache>
            </c:numRef>
          </c:val>
        </c:ser>
        <c:ser>
          <c:idx val="2"/>
          <c:order val="2"/>
          <c:tx>
            <c:strRef>
              <c:f>Sheet5!$B$186</c:f>
              <c:strCache>
                <c:ptCount val="1"/>
                <c:pt idx="0">
                  <c:v>3 TARGET MET</c:v>
                </c:pt>
              </c:strCache>
            </c:strRef>
          </c:tx>
          <c:spPr>
            <a:solidFill>
              <a:srgbClr val="92D050"/>
            </a:solidFill>
            <a:ln>
              <a:solidFill>
                <a:schemeClr val="tx1"/>
              </a:solidFill>
            </a:ln>
          </c:spPr>
          <c:invertIfNegative val="0"/>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Sheet5!$C$183:$G$183</c:f>
              <c:strCache>
                <c:ptCount val="5"/>
                <c:pt idx="0">
                  <c:v>QUARTER 1</c:v>
                </c:pt>
                <c:pt idx="1">
                  <c:v>QUARTER 2</c:v>
                </c:pt>
                <c:pt idx="2">
                  <c:v>QUARTER 3</c:v>
                </c:pt>
                <c:pt idx="3">
                  <c:v>QUARTER 4</c:v>
                </c:pt>
                <c:pt idx="4">
                  <c:v>ANNUAL</c:v>
                </c:pt>
              </c:strCache>
            </c:strRef>
          </c:cat>
          <c:val>
            <c:numRef>
              <c:f>Sheet5!$C$186:$G$186</c:f>
              <c:numCache>
                <c:formatCode>0%</c:formatCode>
                <c:ptCount val="5"/>
                <c:pt idx="0">
                  <c:v>0.5</c:v>
                </c:pt>
                <c:pt idx="1">
                  <c:v>0.5</c:v>
                </c:pt>
                <c:pt idx="2">
                  <c:v>0</c:v>
                </c:pt>
                <c:pt idx="3">
                  <c:v>0</c:v>
                </c:pt>
                <c:pt idx="4">
                  <c:v>0</c:v>
                </c:pt>
              </c:numCache>
            </c:numRef>
          </c:val>
        </c:ser>
        <c:ser>
          <c:idx val="3"/>
          <c:order val="3"/>
          <c:tx>
            <c:strRef>
              <c:f>Sheet5!$B$187</c:f>
              <c:strCache>
                <c:ptCount val="1"/>
                <c:pt idx="0">
                  <c:v>4 TARGET EXCEEDED</c:v>
                </c:pt>
              </c:strCache>
            </c:strRef>
          </c:tx>
          <c:invertIfNegative val="0"/>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Sheet5!$C$183:$G$183</c:f>
              <c:strCache>
                <c:ptCount val="5"/>
                <c:pt idx="0">
                  <c:v>QUARTER 1</c:v>
                </c:pt>
                <c:pt idx="1">
                  <c:v>QUARTER 2</c:v>
                </c:pt>
                <c:pt idx="2">
                  <c:v>QUARTER 3</c:v>
                </c:pt>
                <c:pt idx="3">
                  <c:v>QUARTER 4</c:v>
                </c:pt>
                <c:pt idx="4">
                  <c:v>ANNUAL</c:v>
                </c:pt>
              </c:strCache>
            </c:strRef>
          </c:cat>
          <c:val>
            <c:numRef>
              <c:f>Sheet5!$C$187:$G$187</c:f>
              <c:numCache>
                <c:formatCode>0%</c:formatCode>
                <c:ptCount val="5"/>
                <c:pt idx="0">
                  <c:v>0</c:v>
                </c:pt>
                <c:pt idx="1">
                  <c:v>0</c:v>
                </c:pt>
                <c:pt idx="2">
                  <c:v>0</c:v>
                </c:pt>
                <c:pt idx="3">
                  <c:v>0</c:v>
                </c:pt>
                <c:pt idx="4">
                  <c:v>0</c:v>
                </c:pt>
              </c:numCache>
            </c:numRef>
          </c:val>
        </c:ser>
        <c:ser>
          <c:idx val="4"/>
          <c:order val="4"/>
          <c:tx>
            <c:strRef>
              <c:f>Sheet5!$B$188</c:f>
              <c:strCache>
                <c:ptCount val="1"/>
                <c:pt idx="0">
                  <c:v>5 TARGET EXCEEDED BY 100 %</c:v>
                </c:pt>
              </c:strCache>
            </c:strRef>
          </c:tx>
          <c:invertIfNegative val="0"/>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Sheet5!$C$183:$G$183</c:f>
              <c:strCache>
                <c:ptCount val="5"/>
                <c:pt idx="0">
                  <c:v>QUARTER 1</c:v>
                </c:pt>
                <c:pt idx="1">
                  <c:v>QUARTER 2</c:v>
                </c:pt>
                <c:pt idx="2">
                  <c:v>QUARTER 3</c:v>
                </c:pt>
                <c:pt idx="3">
                  <c:v>QUARTER 4</c:v>
                </c:pt>
                <c:pt idx="4">
                  <c:v>ANNUAL</c:v>
                </c:pt>
              </c:strCache>
            </c:strRef>
          </c:cat>
          <c:val>
            <c:numRef>
              <c:f>Sheet5!$C$188:$G$188</c:f>
              <c:numCache>
                <c:formatCode>0%</c:formatCode>
                <c:ptCount val="5"/>
                <c:pt idx="0">
                  <c:v>0</c:v>
                </c:pt>
                <c:pt idx="1">
                  <c:v>0</c:v>
                </c:pt>
                <c:pt idx="2">
                  <c:v>0</c:v>
                </c:pt>
                <c:pt idx="3">
                  <c:v>0</c:v>
                </c:pt>
                <c:pt idx="4">
                  <c:v>0</c:v>
                </c:pt>
              </c:numCache>
            </c:numRef>
          </c:val>
        </c:ser>
        <c:ser>
          <c:idx val="5"/>
          <c:order val="5"/>
          <c:tx>
            <c:strRef>
              <c:f>Sheet5!$B$189</c:f>
              <c:strCache>
                <c:ptCount val="1"/>
                <c:pt idx="0">
                  <c:v>NOT APPLICABLE</c:v>
                </c:pt>
              </c:strCache>
            </c:strRef>
          </c:tx>
          <c:spPr>
            <a:solidFill>
              <a:srgbClr val="FFFF00"/>
            </a:solidFill>
            <a:ln>
              <a:solidFill>
                <a:schemeClr val="tx1"/>
              </a:solidFill>
            </a:ln>
          </c:spPr>
          <c:invertIfNegative val="0"/>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Sheet5!$C$183:$G$183</c:f>
              <c:strCache>
                <c:ptCount val="5"/>
                <c:pt idx="0">
                  <c:v>QUARTER 1</c:v>
                </c:pt>
                <c:pt idx="1">
                  <c:v>QUARTER 2</c:v>
                </c:pt>
                <c:pt idx="2">
                  <c:v>QUARTER 3</c:v>
                </c:pt>
                <c:pt idx="3">
                  <c:v>QUARTER 4</c:v>
                </c:pt>
                <c:pt idx="4">
                  <c:v>ANNUAL</c:v>
                </c:pt>
              </c:strCache>
            </c:strRef>
          </c:cat>
          <c:val>
            <c:numRef>
              <c:f>Sheet5!$C$189:$G$189</c:f>
              <c:numCache>
                <c:formatCode>0%</c:formatCode>
                <c:ptCount val="5"/>
                <c:pt idx="0">
                  <c:v>0</c:v>
                </c:pt>
                <c:pt idx="1">
                  <c:v>0</c:v>
                </c:pt>
                <c:pt idx="2">
                  <c:v>1</c:v>
                </c:pt>
                <c:pt idx="3">
                  <c:v>1</c:v>
                </c:pt>
                <c:pt idx="4">
                  <c:v>1</c:v>
                </c:pt>
              </c:numCache>
            </c:numRef>
          </c:val>
        </c:ser>
        <c:dLbls>
          <c:showLegendKey val="0"/>
          <c:showVal val="1"/>
          <c:showCatName val="0"/>
          <c:showSerName val="0"/>
          <c:showPercent val="0"/>
          <c:showBubbleSize val="0"/>
        </c:dLbls>
        <c:gapWidth val="150"/>
        <c:overlap val="-25"/>
        <c:axId val="121632640"/>
        <c:axId val="121634176"/>
      </c:barChart>
      <c:catAx>
        <c:axId val="121632640"/>
        <c:scaling>
          <c:orientation val="minMax"/>
        </c:scaling>
        <c:delete val="0"/>
        <c:axPos val="b"/>
        <c:majorTickMark val="none"/>
        <c:minorTickMark val="none"/>
        <c:tickLblPos val="nextTo"/>
        <c:crossAx val="121634176"/>
        <c:crosses val="autoZero"/>
        <c:auto val="1"/>
        <c:lblAlgn val="ctr"/>
        <c:lblOffset val="100"/>
        <c:noMultiLvlLbl val="0"/>
      </c:catAx>
      <c:valAx>
        <c:axId val="121634176"/>
        <c:scaling>
          <c:orientation val="minMax"/>
        </c:scaling>
        <c:delete val="1"/>
        <c:axPos val="l"/>
        <c:numFmt formatCode="0%" sourceLinked="1"/>
        <c:majorTickMark val="none"/>
        <c:minorTickMark val="none"/>
        <c:tickLblPos val="none"/>
        <c:crossAx val="121632640"/>
        <c:crosses val="autoZero"/>
        <c:crossBetween val="between"/>
      </c:valAx>
      <c:dTable>
        <c:showHorzBorder val="1"/>
        <c:showVertBorder val="1"/>
        <c:showOutline val="1"/>
        <c:showKeys val="0"/>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a:latin typeface="Arial Narrow" pitchFamily="34" charset="0"/>
              </a:rPr>
              <a:t>PUBLIC SAFETY &amp; DISASTER MANAGEMENT UNIT OVERVIEW</a:t>
            </a:r>
          </a:p>
          <a:p>
            <a:pPr>
              <a:defRPr sz="1400">
                <a:latin typeface="Arial Narrow" pitchFamily="34" charset="0"/>
              </a:defRPr>
            </a:pPr>
            <a:r>
              <a:rPr lang="en-US" sz="1400">
                <a:latin typeface="Arial Narrow" pitchFamily="34" charset="0"/>
              </a:rPr>
              <a:t>SDBIP 2012/2013 QUARTER 4 (APRIL - JUNE 2013) &amp; ANNUAL SDBIP 2012/2013 PROGRESS REPORT </a:t>
            </a:r>
          </a:p>
        </c:rich>
      </c:tx>
      <c:overlay val="0"/>
    </c:title>
    <c:autoTitleDeleted val="0"/>
    <c:plotArea>
      <c:layout/>
      <c:barChart>
        <c:barDir val="col"/>
        <c:grouping val="clustered"/>
        <c:varyColors val="0"/>
        <c:ser>
          <c:idx val="0"/>
          <c:order val="0"/>
          <c:tx>
            <c:strRef>
              <c:f>Sheet5!$B$193</c:f>
              <c:strCache>
                <c:ptCount val="1"/>
                <c:pt idx="0">
                  <c:v>1 NIL ACHIEVED</c:v>
                </c:pt>
              </c:strCache>
            </c:strRef>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Lbls>
            <c:dLbl>
              <c:idx val="0"/>
              <c:layout>
                <c:manualLayout>
                  <c:x val="-1.1985944634703203E-2"/>
                  <c:y val="2.9046369203849652E-3"/>
                </c:manualLayout>
              </c:layout>
              <c:dLblPos val="outEnd"/>
              <c:showLegendKey val="0"/>
              <c:showVal val="1"/>
              <c:showCatName val="0"/>
              <c:showSerName val="0"/>
              <c:showPercent val="0"/>
              <c:showBubbleSize val="0"/>
            </c:dLbl>
            <c:dLbl>
              <c:idx val="1"/>
              <c:layout>
                <c:manualLayout>
                  <c:x val="2.6693302891933326E-3"/>
                  <c:y val="3.3920940170940202E-3"/>
                </c:manualLayout>
              </c:layout>
              <c:dLblPos val="outEnd"/>
              <c:showLegendKey val="0"/>
              <c:showVal val="1"/>
              <c:showCatName val="0"/>
              <c:showSerName val="0"/>
              <c:showPercent val="0"/>
              <c:showBubbleSize val="0"/>
            </c:dLbl>
            <c:dLbl>
              <c:idx val="2"/>
              <c:layout>
                <c:manualLayout>
                  <c:x val="-2.3930983637747336E-3"/>
                  <c:y val="0"/>
                </c:manualLayout>
              </c:layout>
              <c:dLblPos val="outEnd"/>
              <c:showLegendKey val="0"/>
              <c:showVal val="1"/>
              <c:showCatName val="0"/>
              <c:showSerName val="0"/>
              <c:showPercent val="0"/>
              <c:showBubbleSize val="0"/>
            </c:dLbl>
            <c:dLbl>
              <c:idx val="3"/>
              <c:layout>
                <c:manualLayout>
                  <c:x val="-3.1054984779299863E-3"/>
                  <c:y val="0"/>
                </c:manualLayout>
              </c:layout>
              <c:dLblPos val="outEnd"/>
              <c:showLegendKey val="0"/>
              <c:showVal val="1"/>
              <c:showCatName val="0"/>
              <c:showSerName val="0"/>
              <c:showPercent val="0"/>
              <c:showBubbleSize val="0"/>
            </c:dLbl>
            <c:txPr>
              <a:bodyPr/>
              <a:lstStyle/>
              <a:p>
                <a:pPr>
                  <a:defRPr sz="800"/>
                </a:pPr>
                <a:endParaRPr lang="en-US"/>
              </a:p>
            </c:txPr>
            <c:dLblPos val="outEnd"/>
            <c:showLegendKey val="0"/>
            <c:showVal val="1"/>
            <c:showCatName val="0"/>
            <c:showSerName val="0"/>
            <c:showPercent val="0"/>
            <c:showBubbleSize val="0"/>
            <c:showLeaderLines val="0"/>
          </c:dLbls>
          <c:cat>
            <c:strRef>
              <c:f>Sheet5!$C$192:$G$192</c:f>
              <c:strCache>
                <c:ptCount val="5"/>
                <c:pt idx="0">
                  <c:v>QUARTER 1</c:v>
                </c:pt>
                <c:pt idx="1">
                  <c:v>QUARTER 2</c:v>
                </c:pt>
                <c:pt idx="2">
                  <c:v>QUARTER 3</c:v>
                </c:pt>
                <c:pt idx="3">
                  <c:v>QUARTER 4</c:v>
                </c:pt>
                <c:pt idx="4">
                  <c:v>ANNUAL</c:v>
                </c:pt>
              </c:strCache>
            </c:strRef>
          </c:cat>
          <c:val>
            <c:numRef>
              <c:f>Sheet5!$C$193:$G$193</c:f>
              <c:numCache>
                <c:formatCode>0%</c:formatCode>
                <c:ptCount val="5"/>
                <c:pt idx="0">
                  <c:v>0</c:v>
                </c:pt>
                <c:pt idx="1">
                  <c:v>0</c:v>
                </c:pt>
                <c:pt idx="2">
                  <c:v>0</c:v>
                </c:pt>
                <c:pt idx="3" formatCode="0.00%">
                  <c:v>0.15379999999999999</c:v>
                </c:pt>
                <c:pt idx="4">
                  <c:v>0</c:v>
                </c:pt>
              </c:numCache>
            </c:numRef>
          </c:val>
        </c:ser>
        <c:ser>
          <c:idx val="1"/>
          <c:order val="1"/>
          <c:tx>
            <c:strRef>
              <c:f>Sheet5!$B$194</c:f>
              <c:strCache>
                <c:ptCount val="1"/>
                <c:pt idx="0">
                  <c:v>2 TARGET PARTIALLY MET</c:v>
                </c:pt>
              </c:strCache>
            </c:strRef>
          </c:tx>
          <c:spPr>
            <a:solidFill>
              <a:schemeClr val="accent6"/>
            </a:solidFill>
            <a:ln>
              <a:solidFill>
                <a:schemeClr val="tx1"/>
              </a:solidFill>
            </a:ln>
          </c:spPr>
          <c:invertIfNegative val="0"/>
          <c:dLbls>
            <c:dLbl>
              <c:idx val="1"/>
              <c:layout>
                <c:manualLayout>
                  <c:x val="-7.5508942161339422E-3"/>
                  <c:y val="-3.3920940170940176E-3"/>
                </c:manualLayout>
              </c:layout>
              <c:showLegendKey val="0"/>
              <c:showVal val="1"/>
              <c:showCatName val="0"/>
              <c:showSerName val="0"/>
              <c:showPercent val="0"/>
              <c:showBubbleSize val="0"/>
            </c:dLbl>
            <c:dLbl>
              <c:idx val="3"/>
              <c:layout>
                <c:manualLayout>
                  <c:x val="4.5305365296803663E-3"/>
                  <c:y val="6.2187671916097736E-17"/>
                </c:manualLayout>
              </c:layout>
              <c:showLegendKey val="0"/>
              <c:showVal val="1"/>
              <c:showCatName val="0"/>
              <c:showSerName val="0"/>
              <c:showPercent val="0"/>
              <c:showBubbleSize val="0"/>
            </c:dLbl>
            <c:dLbl>
              <c:idx val="4"/>
              <c:layout>
                <c:manualLayout>
                  <c:x val="-1.2081430745814309E-2"/>
                  <c:y val="3.3920940170940176E-3"/>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Sheet5!$C$192:$G$192</c:f>
              <c:strCache>
                <c:ptCount val="5"/>
                <c:pt idx="0">
                  <c:v>QUARTER 1</c:v>
                </c:pt>
                <c:pt idx="1">
                  <c:v>QUARTER 2</c:v>
                </c:pt>
                <c:pt idx="2">
                  <c:v>QUARTER 3</c:v>
                </c:pt>
                <c:pt idx="3">
                  <c:v>QUARTER 4</c:v>
                </c:pt>
                <c:pt idx="4">
                  <c:v>ANNUAL</c:v>
                </c:pt>
              </c:strCache>
            </c:strRef>
          </c:cat>
          <c:val>
            <c:numRef>
              <c:f>Sheet5!$C$194:$G$194</c:f>
              <c:numCache>
                <c:formatCode>0.00%</c:formatCode>
                <c:ptCount val="5"/>
                <c:pt idx="0">
                  <c:v>0.53839999999999999</c:v>
                </c:pt>
                <c:pt idx="1">
                  <c:v>0.15379999999999999</c:v>
                </c:pt>
                <c:pt idx="2" formatCode="0%">
                  <c:v>0.3</c:v>
                </c:pt>
                <c:pt idx="3">
                  <c:v>7.6899999999999996E-2</c:v>
                </c:pt>
                <c:pt idx="4">
                  <c:v>0.15379999999999999</c:v>
                </c:pt>
              </c:numCache>
            </c:numRef>
          </c:val>
        </c:ser>
        <c:ser>
          <c:idx val="2"/>
          <c:order val="2"/>
          <c:tx>
            <c:strRef>
              <c:f>Sheet5!$B$195</c:f>
              <c:strCache>
                <c:ptCount val="1"/>
                <c:pt idx="0">
                  <c:v>3 TARGET MET</c:v>
                </c:pt>
              </c:strCache>
            </c:strRef>
          </c:tx>
          <c:spPr>
            <a:solidFill>
              <a:srgbClr val="92D050"/>
            </a:solidFill>
            <a:ln>
              <a:solidFill>
                <a:schemeClr val="tx1"/>
              </a:solidFill>
            </a:ln>
          </c:spPr>
          <c:invertIfNegative val="0"/>
          <c:dLbls>
            <c:dLbl>
              <c:idx val="0"/>
              <c:layout>
                <c:manualLayout>
                  <c:x val="1.5101788432267888E-2"/>
                  <c:y val="0"/>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Sheet5!$C$192:$G$192</c:f>
              <c:strCache>
                <c:ptCount val="5"/>
                <c:pt idx="0">
                  <c:v>QUARTER 1</c:v>
                </c:pt>
                <c:pt idx="1">
                  <c:v>QUARTER 2</c:v>
                </c:pt>
                <c:pt idx="2">
                  <c:v>QUARTER 3</c:v>
                </c:pt>
                <c:pt idx="3">
                  <c:v>QUARTER 4</c:v>
                </c:pt>
                <c:pt idx="4">
                  <c:v>ANNUAL</c:v>
                </c:pt>
              </c:strCache>
            </c:strRef>
          </c:cat>
          <c:val>
            <c:numRef>
              <c:f>Sheet5!$C$195:$G$195</c:f>
              <c:numCache>
                <c:formatCode>0.00%</c:formatCode>
                <c:ptCount val="5"/>
                <c:pt idx="0">
                  <c:v>0.307</c:v>
                </c:pt>
                <c:pt idx="1">
                  <c:v>0.53839999999999999</c:v>
                </c:pt>
                <c:pt idx="2" formatCode="0%">
                  <c:v>0.4</c:v>
                </c:pt>
                <c:pt idx="3">
                  <c:v>0.30759999999999998</c:v>
                </c:pt>
                <c:pt idx="4">
                  <c:v>0.53839999999999999</c:v>
                </c:pt>
              </c:numCache>
            </c:numRef>
          </c:val>
        </c:ser>
        <c:ser>
          <c:idx val="3"/>
          <c:order val="3"/>
          <c:tx>
            <c:strRef>
              <c:f>Sheet5!$B$196</c:f>
              <c:strCache>
                <c:ptCount val="1"/>
                <c:pt idx="0">
                  <c:v>4 TARGET EXCEEDED</c:v>
                </c:pt>
              </c:strCache>
            </c:strRef>
          </c:tx>
          <c:spPr>
            <a:solidFill>
              <a:srgbClr val="00B0F0"/>
            </a:solidFill>
            <a:ln>
              <a:solidFill>
                <a:schemeClr val="tx1"/>
              </a:solidFill>
            </a:ln>
          </c:spPr>
          <c:invertIfNegative val="0"/>
          <c:dLbls>
            <c:dLbl>
              <c:idx val="0"/>
              <c:layout>
                <c:manualLayout>
                  <c:x val="1.0571251902587521E-2"/>
                  <c:y val="0"/>
                </c:manualLayout>
              </c:layout>
              <c:showLegendKey val="0"/>
              <c:showVal val="1"/>
              <c:showCatName val="0"/>
              <c:showSerName val="0"/>
              <c:showPercent val="0"/>
              <c:showBubbleSize val="0"/>
            </c:dLbl>
            <c:dLbl>
              <c:idx val="1"/>
              <c:layout>
                <c:manualLayout>
                  <c:x val="9.0610730593607327E-3"/>
                  <c:y val="0"/>
                </c:manualLayout>
              </c:layout>
              <c:showLegendKey val="0"/>
              <c:showVal val="1"/>
              <c:showCatName val="0"/>
              <c:showSerName val="0"/>
              <c:showPercent val="0"/>
              <c:showBubbleSize val="0"/>
            </c:dLbl>
            <c:dLbl>
              <c:idx val="3"/>
              <c:layout>
                <c:manualLayout>
                  <c:x val="1.0571251902587521E-2"/>
                  <c:y val="0"/>
                </c:manualLayout>
              </c:layout>
              <c:showLegendKey val="0"/>
              <c:showVal val="1"/>
              <c:showCatName val="0"/>
              <c:showSerName val="0"/>
              <c:showPercent val="0"/>
              <c:showBubbleSize val="0"/>
            </c:dLbl>
            <c:dLbl>
              <c:idx val="4"/>
              <c:layout>
                <c:manualLayout>
                  <c:x val="1.3591609589040984E-2"/>
                  <c:y val="0"/>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Sheet5!$C$192:$G$192</c:f>
              <c:strCache>
                <c:ptCount val="5"/>
                <c:pt idx="0">
                  <c:v>QUARTER 1</c:v>
                </c:pt>
                <c:pt idx="1">
                  <c:v>QUARTER 2</c:v>
                </c:pt>
                <c:pt idx="2">
                  <c:v>QUARTER 3</c:v>
                </c:pt>
                <c:pt idx="3">
                  <c:v>QUARTER 4</c:v>
                </c:pt>
                <c:pt idx="4">
                  <c:v>ANNUAL</c:v>
                </c:pt>
              </c:strCache>
            </c:strRef>
          </c:cat>
          <c:val>
            <c:numRef>
              <c:f>Sheet5!$C$196:$G$196</c:f>
              <c:numCache>
                <c:formatCode>0.00%</c:formatCode>
                <c:ptCount val="5"/>
                <c:pt idx="0">
                  <c:v>0.15379999999999999</c:v>
                </c:pt>
                <c:pt idx="1">
                  <c:v>0.30759999999999998</c:v>
                </c:pt>
                <c:pt idx="2" formatCode="0%">
                  <c:v>0.1</c:v>
                </c:pt>
                <c:pt idx="3">
                  <c:v>0.15379999999999999</c:v>
                </c:pt>
                <c:pt idx="4">
                  <c:v>0.30759999999999998</c:v>
                </c:pt>
              </c:numCache>
            </c:numRef>
          </c:val>
        </c:ser>
        <c:ser>
          <c:idx val="4"/>
          <c:order val="4"/>
          <c:tx>
            <c:strRef>
              <c:f>Sheet5!$B$197</c:f>
              <c:strCache>
                <c:ptCount val="1"/>
                <c:pt idx="0">
                  <c:v>5 TARGET EXCEEDED BY 100 %</c:v>
                </c:pt>
              </c:strCache>
            </c:strRef>
          </c:tx>
          <c:invertIfNegative val="0"/>
          <c:dLbls>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Sheet5!$C$192:$G$192</c:f>
              <c:strCache>
                <c:ptCount val="5"/>
                <c:pt idx="0">
                  <c:v>QUARTER 1</c:v>
                </c:pt>
                <c:pt idx="1">
                  <c:v>QUARTER 2</c:v>
                </c:pt>
                <c:pt idx="2">
                  <c:v>QUARTER 3</c:v>
                </c:pt>
                <c:pt idx="3">
                  <c:v>QUARTER 4</c:v>
                </c:pt>
                <c:pt idx="4">
                  <c:v>ANNUAL</c:v>
                </c:pt>
              </c:strCache>
            </c:strRef>
          </c:cat>
          <c:val>
            <c:numRef>
              <c:f>Sheet5!$C$197:$G$197</c:f>
              <c:numCache>
                <c:formatCode>0%</c:formatCode>
                <c:ptCount val="5"/>
                <c:pt idx="0">
                  <c:v>0</c:v>
                </c:pt>
                <c:pt idx="1">
                  <c:v>0</c:v>
                </c:pt>
                <c:pt idx="2">
                  <c:v>0</c:v>
                </c:pt>
                <c:pt idx="3">
                  <c:v>0</c:v>
                </c:pt>
                <c:pt idx="4">
                  <c:v>0</c:v>
                </c:pt>
              </c:numCache>
            </c:numRef>
          </c:val>
        </c:ser>
        <c:ser>
          <c:idx val="5"/>
          <c:order val="5"/>
          <c:tx>
            <c:strRef>
              <c:f>Sheet5!$B$198</c:f>
              <c:strCache>
                <c:ptCount val="1"/>
                <c:pt idx="0">
                  <c:v>NOT APPLICABLE</c:v>
                </c:pt>
              </c:strCache>
            </c:strRef>
          </c:tx>
          <c:spPr>
            <a:solidFill>
              <a:srgbClr val="FFFF00"/>
            </a:solidFill>
            <a:ln>
              <a:solidFill>
                <a:schemeClr val="tx1"/>
              </a:solidFill>
            </a:ln>
          </c:spPr>
          <c:invertIfNegative val="0"/>
          <c:dLbls>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Sheet5!$C$192:$G$192</c:f>
              <c:strCache>
                <c:ptCount val="5"/>
                <c:pt idx="0">
                  <c:v>QUARTER 1</c:v>
                </c:pt>
                <c:pt idx="1">
                  <c:v>QUARTER 2</c:v>
                </c:pt>
                <c:pt idx="2">
                  <c:v>QUARTER 3</c:v>
                </c:pt>
                <c:pt idx="3">
                  <c:v>QUARTER 4</c:v>
                </c:pt>
                <c:pt idx="4">
                  <c:v>ANNUAL</c:v>
                </c:pt>
              </c:strCache>
            </c:strRef>
          </c:cat>
          <c:val>
            <c:numRef>
              <c:f>Sheet5!$C$198:$G$198</c:f>
              <c:numCache>
                <c:formatCode>0%</c:formatCode>
                <c:ptCount val="5"/>
                <c:pt idx="0">
                  <c:v>0</c:v>
                </c:pt>
                <c:pt idx="1">
                  <c:v>0</c:v>
                </c:pt>
                <c:pt idx="2">
                  <c:v>0.2</c:v>
                </c:pt>
                <c:pt idx="3" formatCode="0.00%">
                  <c:v>0.30759999999999998</c:v>
                </c:pt>
                <c:pt idx="4">
                  <c:v>0</c:v>
                </c:pt>
              </c:numCache>
            </c:numRef>
          </c:val>
        </c:ser>
        <c:dLbls>
          <c:showLegendKey val="0"/>
          <c:showVal val="1"/>
          <c:showCatName val="0"/>
          <c:showSerName val="0"/>
          <c:showPercent val="0"/>
          <c:showBubbleSize val="0"/>
        </c:dLbls>
        <c:gapWidth val="150"/>
        <c:overlap val="-25"/>
        <c:axId val="122341248"/>
        <c:axId val="122342784"/>
      </c:barChart>
      <c:catAx>
        <c:axId val="122341248"/>
        <c:scaling>
          <c:orientation val="minMax"/>
        </c:scaling>
        <c:delete val="0"/>
        <c:axPos val="b"/>
        <c:majorTickMark val="none"/>
        <c:minorTickMark val="none"/>
        <c:tickLblPos val="nextTo"/>
        <c:crossAx val="122342784"/>
        <c:crosses val="autoZero"/>
        <c:auto val="1"/>
        <c:lblAlgn val="ctr"/>
        <c:lblOffset val="100"/>
        <c:noMultiLvlLbl val="0"/>
      </c:catAx>
      <c:valAx>
        <c:axId val="122342784"/>
        <c:scaling>
          <c:orientation val="minMax"/>
        </c:scaling>
        <c:delete val="1"/>
        <c:axPos val="l"/>
        <c:numFmt formatCode="0%" sourceLinked="1"/>
        <c:majorTickMark val="none"/>
        <c:minorTickMark val="none"/>
        <c:tickLblPos val="none"/>
        <c:crossAx val="122341248"/>
        <c:crosses val="autoZero"/>
        <c:crossBetween val="between"/>
      </c:valAx>
      <c:dTable>
        <c:showHorzBorder val="1"/>
        <c:showVertBorder val="1"/>
        <c:showOutline val="1"/>
        <c:showKeys val="0"/>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a:latin typeface="Arial Narrow" pitchFamily="34" charset="0"/>
              </a:rPr>
              <a:t>INFRASTRUCTURE SERVICES BUSINESS UNIT OVERVIEW</a:t>
            </a:r>
          </a:p>
          <a:p>
            <a:pPr>
              <a:defRPr sz="1400">
                <a:latin typeface="Arial Narrow" pitchFamily="34" charset="0"/>
              </a:defRPr>
            </a:pPr>
            <a:r>
              <a:rPr lang="en-US" sz="1400">
                <a:latin typeface="Arial Narrow" pitchFamily="34" charset="0"/>
              </a:rPr>
              <a:t>SDBIP 2012/2013 QUARTER 4 (APRIL - JUNE 2013) &amp; ANNUAL SDBIP 2012/2013 PROGRESS REPORT </a:t>
            </a:r>
          </a:p>
        </c:rich>
      </c:tx>
      <c:overlay val="0"/>
    </c:title>
    <c:autoTitleDeleted val="0"/>
    <c:plotArea>
      <c:layout>
        <c:manualLayout>
          <c:layoutTarget val="inner"/>
          <c:xMode val="edge"/>
          <c:yMode val="edge"/>
          <c:x val="8.2455764840182647E-2"/>
          <c:y val="0.2405422008547009"/>
          <c:w val="0.89791191019786909"/>
          <c:h val="0.37972889957264971"/>
        </c:manualLayout>
      </c:layout>
      <c:barChart>
        <c:barDir val="col"/>
        <c:grouping val="clustered"/>
        <c:varyColors val="0"/>
        <c:ser>
          <c:idx val="0"/>
          <c:order val="0"/>
          <c:tx>
            <c:strRef>
              <c:f>Sheet5!$B$202</c:f>
              <c:strCache>
                <c:ptCount val="1"/>
                <c:pt idx="0">
                  <c:v>1 NIL ACHIEVED</c:v>
                </c:pt>
              </c:strCache>
            </c:strRef>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Pt>
            <c:idx val="6"/>
            <c:invertIfNegative val="0"/>
            <c:bubble3D val="0"/>
            <c:spPr>
              <a:solidFill>
                <a:schemeClr val="accent6">
                  <a:lumMod val="50000"/>
                </a:schemeClr>
              </a:solidFill>
              <a:ln>
                <a:solidFill>
                  <a:schemeClr val="tx1"/>
                </a:solidFill>
              </a:ln>
            </c:spPr>
          </c:dPt>
          <c:dLbls>
            <c:dLbl>
              <c:idx val="0"/>
              <c:layout>
                <c:manualLayout>
                  <c:x val="-4.5305365296803663E-3"/>
                  <c:y val="0"/>
                </c:manualLayout>
              </c:layout>
              <c:dLblPos val="outEnd"/>
              <c:showLegendKey val="0"/>
              <c:showVal val="1"/>
              <c:showCatName val="0"/>
              <c:showSerName val="0"/>
              <c:showPercent val="0"/>
              <c:showBubbleSize val="0"/>
            </c:dLbl>
            <c:dLbl>
              <c:idx val="1"/>
              <c:layout>
                <c:manualLayout>
                  <c:x val="-1.9536800227337902E-2"/>
                  <c:y val="0"/>
                </c:manualLayout>
              </c:layout>
              <c:dLblPos val="outEnd"/>
              <c:showLegendKey val="0"/>
              <c:showVal val="1"/>
              <c:showCatName val="0"/>
              <c:showSerName val="0"/>
              <c:showPercent val="0"/>
              <c:showBubbleSize val="0"/>
            </c:dLbl>
            <c:txPr>
              <a:bodyPr/>
              <a:lstStyle/>
              <a:p>
                <a:pPr>
                  <a:defRPr sz="800">
                    <a:latin typeface="Arial Narrow" pitchFamily="34" charset="0"/>
                  </a:defRPr>
                </a:pPr>
                <a:endParaRPr lang="en-US"/>
              </a:p>
            </c:txPr>
            <c:dLblPos val="outEnd"/>
            <c:showLegendKey val="0"/>
            <c:showVal val="1"/>
            <c:showCatName val="0"/>
            <c:showSerName val="0"/>
            <c:showPercent val="0"/>
            <c:showBubbleSize val="0"/>
            <c:showLeaderLines val="0"/>
          </c:dLbls>
          <c:cat>
            <c:strRef>
              <c:f>Sheet5!$C$201:$G$201</c:f>
              <c:strCache>
                <c:ptCount val="5"/>
                <c:pt idx="0">
                  <c:v>QUARTER 1</c:v>
                </c:pt>
                <c:pt idx="1">
                  <c:v>QUARTER 2</c:v>
                </c:pt>
                <c:pt idx="2">
                  <c:v>QUARTER 3</c:v>
                </c:pt>
                <c:pt idx="3">
                  <c:v>QUARTER 4</c:v>
                </c:pt>
                <c:pt idx="4">
                  <c:v>ANNUAL</c:v>
                </c:pt>
              </c:strCache>
            </c:strRef>
          </c:cat>
          <c:val>
            <c:numRef>
              <c:f>Sheet5!$C$202:$G$202</c:f>
              <c:numCache>
                <c:formatCode>0%</c:formatCode>
                <c:ptCount val="5"/>
                <c:pt idx="0">
                  <c:v>0</c:v>
                </c:pt>
                <c:pt idx="1">
                  <c:v>0</c:v>
                </c:pt>
                <c:pt idx="2">
                  <c:v>0</c:v>
                </c:pt>
                <c:pt idx="3">
                  <c:v>0</c:v>
                </c:pt>
                <c:pt idx="4">
                  <c:v>0</c:v>
                </c:pt>
              </c:numCache>
            </c:numRef>
          </c:val>
        </c:ser>
        <c:ser>
          <c:idx val="1"/>
          <c:order val="1"/>
          <c:tx>
            <c:strRef>
              <c:f>Sheet5!$B$203</c:f>
              <c:strCache>
                <c:ptCount val="1"/>
                <c:pt idx="0">
                  <c:v>2 TARGET PARTIALLY MET</c:v>
                </c:pt>
              </c:strCache>
            </c:strRef>
          </c:tx>
          <c:spPr>
            <a:solidFill>
              <a:schemeClr val="accent6"/>
            </a:solidFill>
            <a:ln>
              <a:solidFill>
                <a:schemeClr val="tx1"/>
              </a:solidFill>
            </a:ln>
          </c:spPr>
          <c:invertIfNegative val="0"/>
          <c:dLbls>
            <c:dLbl>
              <c:idx val="0"/>
              <c:layout>
                <c:manualLayout>
                  <c:x val="-6.0407153729071274E-3"/>
                  <c:y val="-6.2187671916097736E-17"/>
                </c:manualLayout>
              </c:layout>
              <c:showLegendKey val="0"/>
              <c:showVal val="1"/>
              <c:showCatName val="0"/>
              <c:showSerName val="0"/>
              <c:showPercent val="0"/>
              <c:showBubbleSize val="0"/>
            </c:dLbl>
            <c:dLbl>
              <c:idx val="1"/>
              <c:layout>
                <c:manualLayout>
                  <c:x val="-6.0407153729070987E-3"/>
                  <c:y val="0"/>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Sheet5!$C$201:$G$201</c:f>
              <c:strCache>
                <c:ptCount val="5"/>
                <c:pt idx="0">
                  <c:v>QUARTER 1</c:v>
                </c:pt>
                <c:pt idx="1">
                  <c:v>QUARTER 2</c:v>
                </c:pt>
                <c:pt idx="2">
                  <c:v>QUARTER 3</c:v>
                </c:pt>
                <c:pt idx="3">
                  <c:v>QUARTER 4</c:v>
                </c:pt>
                <c:pt idx="4">
                  <c:v>ANNUAL</c:v>
                </c:pt>
              </c:strCache>
            </c:strRef>
          </c:cat>
          <c:val>
            <c:numRef>
              <c:f>Sheet5!$C$203:$G$203</c:f>
              <c:numCache>
                <c:formatCode>0.00%</c:formatCode>
                <c:ptCount val="5"/>
                <c:pt idx="0">
                  <c:v>0.1666</c:v>
                </c:pt>
                <c:pt idx="1">
                  <c:v>0.33329999999999999</c:v>
                </c:pt>
                <c:pt idx="2" formatCode="0%">
                  <c:v>0.3</c:v>
                </c:pt>
                <c:pt idx="3" formatCode="0%">
                  <c:v>0.1</c:v>
                </c:pt>
                <c:pt idx="4" formatCode="0%">
                  <c:v>0.2</c:v>
                </c:pt>
              </c:numCache>
            </c:numRef>
          </c:val>
        </c:ser>
        <c:ser>
          <c:idx val="2"/>
          <c:order val="2"/>
          <c:tx>
            <c:strRef>
              <c:f>Sheet5!$B$204</c:f>
              <c:strCache>
                <c:ptCount val="1"/>
                <c:pt idx="0">
                  <c:v>3 TARGET MET</c:v>
                </c:pt>
              </c:strCache>
            </c:strRef>
          </c:tx>
          <c:spPr>
            <a:solidFill>
              <a:srgbClr val="92D050"/>
            </a:solidFill>
            <a:ln>
              <a:solidFill>
                <a:schemeClr val="tx1"/>
              </a:solidFill>
            </a:ln>
          </c:spPr>
          <c:invertIfNegative val="0"/>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Sheet5!$C$201:$G$201</c:f>
              <c:strCache>
                <c:ptCount val="5"/>
                <c:pt idx="0">
                  <c:v>QUARTER 1</c:v>
                </c:pt>
                <c:pt idx="1">
                  <c:v>QUARTER 2</c:v>
                </c:pt>
                <c:pt idx="2">
                  <c:v>QUARTER 3</c:v>
                </c:pt>
                <c:pt idx="3">
                  <c:v>QUARTER 4</c:v>
                </c:pt>
                <c:pt idx="4">
                  <c:v>ANNUAL</c:v>
                </c:pt>
              </c:strCache>
            </c:strRef>
          </c:cat>
          <c:val>
            <c:numRef>
              <c:f>Sheet5!$C$204:$G$204</c:f>
              <c:numCache>
                <c:formatCode>0.00%</c:formatCode>
                <c:ptCount val="5"/>
                <c:pt idx="0" formatCode="0%">
                  <c:v>0.75</c:v>
                </c:pt>
                <c:pt idx="1">
                  <c:v>0.58330000000000004</c:v>
                </c:pt>
                <c:pt idx="2" formatCode="0%">
                  <c:v>0.4</c:v>
                </c:pt>
                <c:pt idx="3" formatCode="0%">
                  <c:v>0.6</c:v>
                </c:pt>
                <c:pt idx="4" formatCode="0%">
                  <c:v>0.7</c:v>
                </c:pt>
              </c:numCache>
            </c:numRef>
          </c:val>
        </c:ser>
        <c:ser>
          <c:idx val="3"/>
          <c:order val="3"/>
          <c:tx>
            <c:strRef>
              <c:f>Sheet5!$B$205</c:f>
              <c:strCache>
                <c:ptCount val="1"/>
                <c:pt idx="0">
                  <c:v>4 TARGET EXCEEDED</c:v>
                </c:pt>
              </c:strCache>
            </c:strRef>
          </c:tx>
          <c:spPr>
            <a:solidFill>
              <a:srgbClr val="00B0F0"/>
            </a:solidFill>
            <a:ln>
              <a:solidFill>
                <a:schemeClr val="tx1"/>
              </a:solidFill>
            </a:ln>
          </c:spPr>
          <c:invertIfNegative val="0"/>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Sheet5!$C$201:$G$201</c:f>
              <c:strCache>
                <c:ptCount val="5"/>
                <c:pt idx="0">
                  <c:v>QUARTER 1</c:v>
                </c:pt>
                <c:pt idx="1">
                  <c:v>QUARTER 2</c:v>
                </c:pt>
                <c:pt idx="2">
                  <c:v>QUARTER 3</c:v>
                </c:pt>
                <c:pt idx="3">
                  <c:v>QUARTER 4</c:v>
                </c:pt>
                <c:pt idx="4">
                  <c:v>ANNUAL</c:v>
                </c:pt>
              </c:strCache>
            </c:strRef>
          </c:cat>
          <c:val>
            <c:numRef>
              <c:f>Sheet5!$C$205:$G$205</c:f>
              <c:numCache>
                <c:formatCode>0%</c:formatCode>
                <c:ptCount val="5"/>
                <c:pt idx="0">
                  <c:v>0</c:v>
                </c:pt>
                <c:pt idx="1">
                  <c:v>0</c:v>
                </c:pt>
                <c:pt idx="2">
                  <c:v>0.1</c:v>
                </c:pt>
                <c:pt idx="3">
                  <c:v>0.1</c:v>
                </c:pt>
                <c:pt idx="4">
                  <c:v>0.1</c:v>
                </c:pt>
              </c:numCache>
            </c:numRef>
          </c:val>
        </c:ser>
        <c:ser>
          <c:idx val="4"/>
          <c:order val="4"/>
          <c:tx>
            <c:strRef>
              <c:f>Sheet5!$B$206</c:f>
              <c:strCache>
                <c:ptCount val="1"/>
                <c:pt idx="0">
                  <c:v>5 TARGET EXCEEDED BY 100 %</c:v>
                </c:pt>
              </c:strCache>
            </c:strRef>
          </c:tx>
          <c:invertIfNegative val="0"/>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Sheet5!$C$201:$G$201</c:f>
              <c:strCache>
                <c:ptCount val="5"/>
                <c:pt idx="0">
                  <c:v>QUARTER 1</c:v>
                </c:pt>
                <c:pt idx="1">
                  <c:v>QUARTER 2</c:v>
                </c:pt>
                <c:pt idx="2">
                  <c:v>QUARTER 3</c:v>
                </c:pt>
                <c:pt idx="3">
                  <c:v>QUARTER 4</c:v>
                </c:pt>
                <c:pt idx="4">
                  <c:v>ANNUAL</c:v>
                </c:pt>
              </c:strCache>
            </c:strRef>
          </c:cat>
          <c:val>
            <c:numRef>
              <c:f>Sheet5!$C$206:$G$206</c:f>
              <c:numCache>
                <c:formatCode>0%</c:formatCode>
                <c:ptCount val="5"/>
                <c:pt idx="0">
                  <c:v>0</c:v>
                </c:pt>
                <c:pt idx="1">
                  <c:v>0</c:v>
                </c:pt>
                <c:pt idx="2">
                  <c:v>0</c:v>
                </c:pt>
                <c:pt idx="3">
                  <c:v>0</c:v>
                </c:pt>
                <c:pt idx="4">
                  <c:v>0</c:v>
                </c:pt>
              </c:numCache>
            </c:numRef>
          </c:val>
        </c:ser>
        <c:ser>
          <c:idx val="5"/>
          <c:order val="5"/>
          <c:tx>
            <c:strRef>
              <c:f>Sheet5!$B$207</c:f>
              <c:strCache>
                <c:ptCount val="1"/>
                <c:pt idx="0">
                  <c:v>NOT APPLICABLE</c:v>
                </c:pt>
              </c:strCache>
            </c:strRef>
          </c:tx>
          <c:invertIfNegative val="0"/>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Sheet5!$C$201:$G$201</c:f>
              <c:strCache>
                <c:ptCount val="5"/>
                <c:pt idx="0">
                  <c:v>QUARTER 1</c:v>
                </c:pt>
                <c:pt idx="1">
                  <c:v>QUARTER 2</c:v>
                </c:pt>
                <c:pt idx="2">
                  <c:v>QUARTER 3</c:v>
                </c:pt>
                <c:pt idx="3">
                  <c:v>QUARTER 4</c:v>
                </c:pt>
                <c:pt idx="4">
                  <c:v>ANNUAL</c:v>
                </c:pt>
              </c:strCache>
            </c:strRef>
          </c:cat>
          <c:val>
            <c:numRef>
              <c:f>Sheet5!$C$207:$G$207</c:f>
              <c:numCache>
                <c:formatCode>0.00%</c:formatCode>
                <c:ptCount val="5"/>
                <c:pt idx="0">
                  <c:v>8.3299999999999999E-2</c:v>
                </c:pt>
                <c:pt idx="1">
                  <c:v>8.3299999999999999E-2</c:v>
                </c:pt>
                <c:pt idx="2" formatCode="0%">
                  <c:v>0.2</c:v>
                </c:pt>
                <c:pt idx="3" formatCode="0%">
                  <c:v>0.2</c:v>
                </c:pt>
                <c:pt idx="4" formatCode="0%">
                  <c:v>0</c:v>
                </c:pt>
              </c:numCache>
            </c:numRef>
          </c:val>
        </c:ser>
        <c:dLbls>
          <c:showLegendKey val="0"/>
          <c:showVal val="1"/>
          <c:showCatName val="0"/>
          <c:showSerName val="0"/>
          <c:showPercent val="0"/>
          <c:showBubbleSize val="0"/>
        </c:dLbls>
        <c:gapWidth val="150"/>
        <c:overlap val="-25"/>
        <c:axId val="122825728"/>
        <c:axId val="122856192"/>
      </c:barChart>
      <c:catAx>
        <c:axId val="122825728"/>
        <c:scaling>
          <c:orientation val="minMax"/>
        </c:scaling>
        <c:delete val="0"/>
        <c:axPos val="b"/>
        <c:majorTickMark val="none"/>
        <c:minorTickMark val="none"/>
        <c:tickLblPos val="nextTo"/>
        <c:crossAx val="122856192"/>
        <c:crosses val="autoZero"/>
        <c:auto val="1"/>
        <c:lblAlgn val="ctr"/>
        <c:lblOffset val="100"/>
        <c:noMultiLvlLbl val="0"/>
      </c:catAx>
      <c:valAx>
        <c:axId val="122856192"/>
        <c:scaling>
          <c:orientation val="minMax"/>
        </c:scaling>
        <c:delete val="1"/>
        <c:axPos val="l"/>
        <c:numFmt formatCode="0%" sourceLinked="1"/>
        <c:majorTickMark val="none"/>
        <c:minorTickMark val="none"/>
        <c:tickLblPos val="none"/>
        <c:crossAx val="122825728"/>
        <c:crosses val="autoZero"/>
        <c:crossBetween val="between"/>
      </c:valAx>
      <c:dTable>
        <c:showHorzBorder val="1"/>
        <c:showVertBorder val="1"/>
        <c:showOutline val="1"/>
        <c:showKeys val="0"/>
      </c:dTable>
    </c:plotArea>
    <c:plotVisOnly val="1"/>
    <c:dispBlanksAs val="gap"/>
    <c:showDLblsOverMax val="0"/>
  </c:chart>
  <c:printSettings>
    <c:headerFooter/>
    <c:pageMargins b="0.74803149606301744" l="0.70866141732285381" r="0.70866141732285381" t="0.74803149606301744" header="0.31496062992127455" footer="0.31496062992127455"/>
    <c:pageSetup paperSize="9"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b="1" i="0" baseline="0"/>
              <a:t>INFRASTRUCTURE SERVICES BUSINESS UNIT OVERVIEW</a:t>
            </a:r>
            <a:endParaRPr lang="en-US" sz="1400"/>
          </a:p>
          <a:p>
            <a:pPr>
              <a:defRPr sz="1400">
                <a:latin typeface="Arial Narrow" pitchFamily="34" charset="0"/>
              </a:defRPr>
            </a:pPr>
            <a:r>
              <a:rPr lang="en-US" sz="1400" b="1" i="0" baseline="0"/>
              <a:t>SDBIP 2012/2013 QUARTER 4 (APRIL - JUNE 2013) &amp; ANNUAL SDBIP 2012/2013 PROGRESS REPORT </a:t>
            </a:r>
            <a:endParaRPr lang="en-US" sz="1400"/>
          </a:p>
        </c:rich>
      </c:tx>
      <c:overlay val="0"/>
    </c:title>
    <c:autoTitleDeleted val="0"/>
    <c:plotArea>
      <c:layout/>
      <c:barChart>
        <c:barDir val="col"/>
        <c:grouping val="clustered"/>
        <c:varyColors val="0"/>
        <c:ser>
          <c:idx val="0"/>
          <c:order val="0"/>
          <c:tx>
            <c:strRef>
              <c:f>Sheet5!$B$222</c:f>
              <c:strCache>
                <c:ptCount val="1"/>
                <c:pt idx="0">
                  <c:v>1 NIL ACHIEVED</c:v>
                </c:pt>
              </c:strCache>
            </c:strRef>
          </c:tx>
          <c:spPr>
            <a:solidFill>
              <a:srgbClr val="FF0000"/>
            </a:solidFill>
            <a:ln>
              <a:solidFill>
                <a:schemeClr val="tx1"/>
              </a:solidFill>
            </a:ln>
          </c:spPr>
          <c:invertIfNegative val="0"/>
          <c:dLbls>
            <c:dLbl>
              <c:idx val="0"/>
              <c:layout>
                <c:manualLayout>
                  <c:x val="-4.5305365296803663E-3"/>
                  <c:y val="0"/>
                </c:manualLayout>
              </c:layout>
              <c:dLblPos val="outEnd"/>
              <c:showLegendKey val="0"/>
              <c:showVal val="1"/>
              <c:showCatName val="0"/>
              <c:showSerName val="0"/>
              <c:showPercent val="0"/>
              <c:showBubbleSize val="0"/>
            </c:dLbl>
            <c:dLbl>
              <c:idx val="1"/>
              <c:layout>
                <c:manualLayout>
                  <c:x val="-2.5737252663622567E-3"/>
                  <c:y val="0"/>
                </c:manualLayout>
              </c:layout>
              <c:dLblPos val="outEnd"/>
              <c:showLegendKey val="0"/>
              <c:showVal val="1"/>
              <c:showCatName val="0"/>
              <c:showSerName val="0"/>
              <c:showPercent val="0"/>
              <c:showBubbleSize val="0"/>
            </c:dLbl>
            <c:dLbl>
              <c:idx val="3"/>
              <c:layout>
                <c:manualLayout>
                  <c:x val="-4.5305365296803663E-3"/>
                  <c:y val="0"/>
                </c:manualLayout>
              </c:layout>
              <c:dLblPos val="outEnd"/>
              <c:showLegendKey val="0"/>
              <c:showVal val="1"/>
              <c:showCatName val="0"/>
              <c:showSerName val="0"/>
              <c:showPercent val="0"/>
              <c:showBubbleSize val="0"/>
            </c:dLbl>
            <c:dLbl>
              <c:idx val="4"/>
              <c:layout>
                <c:manualLayout>
                  <c:x val="-4.5305365296802545E-3"/>
                  <c:y val="3.3920940170940176E-3"/>
                </c:manualLayout>
              </c:layout>
              <c:dLblPos val="outEnd"/>
              <c:showLegendKey val="0"/>
              <c:showVal val="1"/>
              <c:showCatName val="0"/>
              <c:showSerName val="0"/>
              <c:showPercent val="0"/>
              <c:showBubbleSize val="0"/>
            </c:dLbl>
            <c:txPr>
              <a:bodyPr/>
              <a:lstStyle/>
              <a:p>
                <a:pPr>
                  <a:defRPr sz="800">
                    <a:latin typeface="Arial Narrow" pitchFamily="34" charset="0"/>
                  </a:defRPr>
                </a:pPr>
                <a:endParaRPr lang="en-US"/>
              </a:p>
            </c:txPr>
            <c:dLblPos val="outEnd"/>
            <c:showLegendKey val="0"/>
            <c:showVal val="1"/>
            <c:showCatName val="0"/>
            <c:showSerName val="0"/>
            <c:showPercent val="0"/>
            <c:showBubbleSize val="0"/>
            <c:showLeaderLines val="0"/>
          </c:dLbls>
          <c:cat>
            <c:strRef>
              <c:f>Sheet5!$C$221:$G$221</c:f>
              <c:strCache>
                <c:ptCount val="5"/>
                <c:pt idx="0">
                  <c:v>QUARTER 1</c:v>
                </c:pt>
                <c:pt idx="1">
                  <c:v>QUARTER 2</c:v>
                </c:pt>
                <c:pt idx="2">
                  <c:v>QUARTER 3</c:v>
                </c:pt>
                <c:pt idx="3">
                  <c:v>QUARTER 4</c:v>
                </c:pt>
                <c:pt idx="4">
                  <c:v>ANNUAL</c:v>
                </c:pt>
              </c:strCache>
            </c:strRef>
          </c:cat>
          <c:val>
            <c:numRef>
              <c:f>Sheet5!$C$222:$G$222</c:f>
              <c:numCache>
                <c:formatCode>0%</c:formatCode>
                <c:ptCount val="5"/>
                <c:pt idx="0">
                  <c:v>0</c:v>
                </c:pt>
                <c:pt idx="1">
                  <c:v>0</c:v>
                </c:pt>
                <c:pt idx="2" formatCode="0.00%">
                  <c:v>0.2142</c:v>
                </c:pt>
                <c:pt idx="3" formatCode="0.00%">
                  <c:v>7.1400000000000005E-2</c:v>
                </c:pt>
                <c:pt idx="4" formatCode="0.00%">
                  <c:v>7.1400000000000005E-2</c:v>
                </c:pt>
              </c:numCache>
            </c:numRef>
          </c:val>
        </c:ser>
        <c:ser>
          <c:idx val="1"/>
          <c:order val="1"/>
          <c:tx>
            <c:strRef>
              <c:f>Sheet5!$B$223</c:f>
              <c:strCache>
                <c:ptCount val="1"/>
                <c:pt idx="0">
                  <c:v>2 TARGET PARTIALLY MET</c:v>
                </c:pt>
              </c:strCache>
            </c:strRef>
          </c:tx>
          <c:spPr>
            <a:solidFill>
              <a:schemeClr val="accent6"/>
            </a:solidFill>
            <a:ln>
              <a:solidFill>
                <a:schemeClr val="tx1"/>
              </a:solidFill>
            </a:ln>
          </c:spPr>
          <c:invertIfNegative val="0"/>
          <c:dLbls>
            <c:dLbl>
              <c:idx val="0"/>
              <c:layout>
                <c:manualLayout>
                  <c:x val="-6.0407153729071525E-3"/>
                  <c:y val="0"/>
                </c:manualLayout>
              </c:layout>
              <c:showLegendKey val="0"/>
              <c:showVal val="1"/>
              <c:showCatName val="0"/>
              <c:showSerName val="0"/>
              <c:showPercent val="0"/>
              <c:showBubbleSize val="0"/>
            </c:dLbl>
            <c:dLbl>
              <c:idx val="2"/>
              <c:layout>
                <c:manualLayout>
                  <c:x val="4.5305365296803663E-3"/>
                  <c:y val="0"/>
                </c:manualLayout>
              </c:layout>
              <c:showLegendKey val="0"/>
              <c:showVal val="1"/>
              <c:showCatName val="0"/>
              <c:showSerName val="0"/>
              <c:showPercent val="0"/>
              <c:showBubbleSize val="0"/>
            </c:dLbl>
            <c:dLbl>
              <c:idx val="3"/>
              <c:layout>
                <c:manualLayout>
                  <c:x val="-9.0610730593607327E-3"/>
                  <c:y val="0"/>
                </c:manualLayout>
              </c:layout>
              <c:showLegendKey val="0"/>
              <c:showVal val="1"/>
              <c:showCatName val="0"/>
              <c:showSerName val="0"/>
              <c:showPercent val="0"/>
              <c:showBubbleSize val="0"/>
            </c:dLbl>
            <c:dLbl>
              <c:idx val="4"/>
              <c:layout>
                <c:manualLayout>
                  <c:x val="-1.2081430745814309E-2"/>
                  <c:y val="-3.3920940170940176E-3"/>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Sheet5!$C$221:$G$221</c:f>
              <c:strCache>
                <c:ptCount val="5"/>
                <c:pt idx="0">
                  <c:v>QUARTER 1</c:v>
                </c:pt>
                <c:pt idx="1">
                  <c:v>QUARTER 2</c:v>
                </c:pt>
                <c:pt idx="2">
                  <c:v>QUARTER 3</c:v>
                </c:pt>
                <c:pt idx="3">
                  <c:v>QUARTER 4</c:v>
                </c:pt>
                <c:pt idx="4">
                  <c:v>ANNUAL</c:v>
                </c:pt>
              </c:strCache>
            </c:strRef>
          </c:cat>
          <c:val>
            <c:numRef>
              <c:f>Sheet5!$C$223:$G$223</c:f>
              <c:numCache>
                <c:formatCode>0.00%</c:formatCode>
                <c:ptCount val="5"/>
                <c:pt idx="0">
                  <c:v>7.1400000000000005E-2</c:v>
                </c:pt>
                <c:pt idx="1">
                  <c:v>0.57140000000000002</c:v>
                </c:pt>
                <c:pt idx="2">
                  <c:v>7.1400000000000005E-2</c:v>
                </c:pt>
                <c:pt idx="3">
                  <c:v>0.14280000000000001</c:v>
                </c:pt>
                <c:pt idx="4">
                  <c:v>0.1424</c:v>
                </c:pt>
              </c:numCache>
            </c:numRef>
          </c:val>
        </c:ser>
        <c:ser>
          <c:idx val="2"/>
          <c:order val="2"/>
          <c:tx>
            <c:strRef>
              <c:f>Sheet5!$B$224</c:f>
              <c:strCache>
                <c:ptCount val="1"/>
                <c:pt idx="0">
                  <c:v>3 TARGET MET</c:v>
                </c:pt>
              </c:strCache>
            </c:strRef>
          </c:tx>
          <c:spPr>
            <a:solidFill>
              <a:srgbClr val="92D050"/>
            </a:solidFill>
            <a:ln>
              <a:solidFill>
                <a:schemeClr val="tx1"/>
              </a:solidFill>
            </a:ln>
          </c:spPr>
          <c:invertIfNegative val="0"/>
          <c:dLbls>
            <c:dLbl>
              <c:idx val="1"/>
              <c:layout>
                <c:manualLayout>
                  <c:x val="6.0407153729071525E-3"/>
                  <c:y val="0"/>
                </c:manualLayout>
              </c:layout>
              <c:showLegendKey val="0"/>
              <c:showVal val="1"/>
              <c:showCatName val="0"/>
              <c:showSerName val="0"/>
              <c:showPercent val="0"/>
              <c:showBubbleSize val="0"/>
            </c:dLbl>
            <c:dLbl>
              <c:idx val="3"/>
              <c:layout>
                <c:manualLayout>
                  <c:x val="-7.5508942161339422E-3"/>
                  <c:y val="0"/>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Sheet5!$C$221:$G$221</c:f>
              <c:strCache>
                <c:ptCount val="5"/>
                <c:pt idx="0">
                  <c:v>QUARTER 1</c:v>
                </c:pt>
                <c:pt idx="1">
                  <c:v>QUARTER 2</c:v>
                </c:pt>
                <c:pt idx="2">
                  <c:v>QUARTER 3</c:v>
                </c:pt>
                <c:pt idx="3">
                  <c:v>QUARTER 4</c:v>
                </c:pt>
                <c:pt idx="4">
                  <c:v>ANNUAL</c:v>
                </c:pt>
              </c:strCache>
            </c:strRef>
          </c:cat>
          <c:val>
            <c:numRef>
              <c:f>Sheet5!$C$224:$G$224</c:f>
              <c:numCache>
                <c:formatCode>0.00%</c:formatCode>
                <c:ptCount val="5"/>
                <c:pt idx="0">
                  <c:v>0.64280000000000004</c:v>
                </c:pt>
                <c:pt idx="1">
                  <c:v>0.35709999999999997</c:v>
                </c:pt>
                <c:pt idx="2">
                  <c:v>0.42849999999999999</c:v>
                </c:pt>
                <c:pt idx="3">
                  <c:v>0.28570000000000001</c:v>
                </c:pt>
                <c:pt idx="4">
                  <c:v>0.35709999999999997</c:v>
                </c:pt>
              </c:numCache>
            </c:numRef>
          </c:val>
        </c:ser>
        <c:ser>
          <c:idx val="3"/>
          <c:order val="3"/>
          <c:tx>
            <c:strRef>
              <c:f>Sheet5!$B$225</c:f>
              <c:strCache>
                <c:ptCount val="1"/>
                <c:pt idx="0">
                  <c:v>4 TARGET EXCEEDED</c:v>
                </c:pt>
              </c:strCache>
            </c:strRef>
          </c:tx>
          <c:spPr>
            <a:solidFill>
              <a:srgbClr val="00B0F0"/>
            </a:solidFill>
            <a:ln>
              <a:solidFill>
                <a:schemeClr val="tx1"/>
              </a:solidFill>
            </a:ln>
          </c:spPr>
          <c:invertIfNegative val="0"/>
          <c:dLbls>
            <c:dLbl>
              <c:idx val="0"/>
              <c:layout>
                <c:manualLayout>
                  <c:x val="1.3591609589041098E-2"/>
                  <c:y val="0"/>
                </c:manualLayout>
              </c:layout>
              <c:showLegendKey val="0"/>
              <c:showVal val="1"/>
              <c:showCatName val="0"/>
              <c:showSerName val="0"/>
              <c:showPercent val="0"/>
              <c:showBubbleSize val="0"/>
            </c:dLbl>
            <c:dLbl>
              <c:idx val="1"/>
              <c:layout>
                <c:manualLayout>
                  <c:x val="9.0610730593607865E-3"/>
                  <c:y val="0"/>
                </c:manualLayout>
              </c:layout>
              <c:showLegendKey val="0"/>
              <c:showVal val="1"/>
              <c:showCatName val="0"/>
              <c:showSerName val="0"/>
              <c:showPercent val="0"/>
              <c:showBubbleSize val="0"/>
            </c:dLbl>
            <c:dLbl>
              <c:idx val="2"/>
              <c:layout>
                <c:manualLayout>
                  <c:x val="6.0407153729071525E-3"/>
                  <c:y val="0"/>
                </c:manualLayout>
              </c:layout>
              <c:showLegendKey val="0"/>
              <c:showVal val="1"/>
              <c:showCatName val="0"/>
              <c:showSerName val="0"/>
              <c:showPercent val="0"/>
              <c:showBubbleSize val="0"/>
            </c:dLbl>
            <c:dLbl>
              <c:idx val="4"/>
              <c:layout>
                <c:manualLayout>
                  <c:x val="9.0610730593606234E-3"/>
                  <c:y val="0"/>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Sheet5!$C$221:$G$221</c:f>
              <c:strCache>
                <c:ptCount val="5"/>
                <c:pt idx="0">
                  <c:v>QUARTER 1</c:v>
                </c:pt>
                <c:pt idx="1">
                  <c:v>QUARTER 2</c:v>
                </c:pt>
                <c:pt idx="2">
                  <c:v>QUARTER 3</c:v>
                </c:pt>
                <c:pt idx="3">
                  <c:v>QUARTER 4</c:v>
                </c:pt>
                <c:pt idx="4">
                  <c:v>ANNUAL</c:v>
                </c:pt>
              </c:strCache>
            </c:strRef>
          </c:cat>
          <c:val>
            <c:numRef>
              <c:f>Sheet5!$C$225:$G$225</c:f>
              <c:numCache>
                <c:formatCode>0.00%</c:formatCode>
                <c:ptCount val="5"/>
                <c:pt idx="0">
                  <c:v>0.2142</c:v>
                </c:pt>
                <c:pt idx="1">
                  <c:v>7.1400000000000005E-2</c:v>
                </c:pt>
                <c:pt idx="2">
                  <c:v>7.1400000000000005E-2</c:v>
                </c:pt>
                <c:pt idx="3">
                  <c:v>0.35709999999999997</c:v>
                </c:pt>
                <c:pt idx="4">
                  <c:v>0.28570000000000001</c:v>
                </c:pt>
              </c:numCache>
            </c:numRef>
          </c:val>
        </c:ser>
        <c:ser>
          <c:idx val="4"/>
          <c:order val="4"/>
          <c:tx>
            <c:strRef>
              <c:f>Sheet5!$B$226</c:f>
              <c:strCache>
                <c:ptCount val="1"/>
                <c:pt idx="0">
                  <c:v>5 TARGET EXCEEDED BY 100 %</c:v>
                </c:pt>
              </c:strCache>
            </c:strRef>
          </c:tx>
          <c:spPr>
            <a:solidFill>
              <a:schemeClr val="accent4">
                <a:lumMod val="60000"/>
                <a:lumOff val="40000"/>
              </a:schemeClr>
            </a:solidFill>
            <a:ln>
              <a:solidFill>
                <a:schemeClr val="tx1"/>
              </a:solidFill>
            </a:ln>
          </c:spPr>
          <c:invertIfNegative val="0"/>
          <c:dLbls>
            <c:dLbl>
              <c:idx val="3"/>
              <c:layout>
                <c:manualLayout>
                  <c:x val="1.2081430745814309E-2"/>
                  <c:y val="0"/>
                </c:manualLayout>
              </c:layout>
              <c:showLegendKey val="0"/>
              <c:showVal val="1"/>
              <c:showCatName val="0"/>
              <c:showSerName val="0"/>
              <c:showPercent val="0"/>
              <c:showBubbleSize val="0"/>
            </c:dLbl>
            <c:dLbl>
              <c:idx val="4"/>
              <c:layout>
                <c:manualLayout>
                  <c:x val="1.057125190258741E-2"/>
                  <c:y val="0"/>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Sheet5!$C$221:$G$221</c:f>
              <c:strCache>
                <c:ptCount val="5"/>
                <c:pt idx="0">
                  <c:v>QUARTER 1</c:v>
                </c:pt>
                <c:pt idx="1">
                  <c:v>QUARTER 2</c:v>
                </c:pt>
                <c:pt idx="2">
                  <c:v>QUARTER 3</c:v>
                </c:pt>
                <c:pt idx="3">
                  <c:v>QUARTER 4</c:v>
                </c:pt>
                <c:pt idx="4">
                  <c:v>ANNUAL</c:v>
                </c:pt>
              </c:strCache>
            </c:strRef>
          </c:cat>
          <c:val>
            <c:numRef>
              <c:f>Sheet5!$C$226:$G$226</c:f>
              <c:numCache>
                <c:formatCode>0%</c:formatCode>
                <c:ptCount val="5"/>
                <c:pt idx="0">
                  <c:v>0</c:v>
                </c:pt>
                <c:pt idx="1">
                  <c:v>0</c:v>
                </c:pt>
                <c:pt idx="2">
                  <c:v>0</c:v>
                </c:pt>
                <c:pt idx="3" formatCode="0.00%">
                  <c:v>0.14280000000000001</c:v>
                </c:pt>
                <c:pt idx="4" formatCode="0.00%">
                  <c:v>0.14280000000000001</c:v>
                </c:pt>
              </c:numCache>
            </c:numRef>
          </c:val>
        </c:ser>
        <c:ser>
          <c:idx val="5"/>
          <c:order val="5"/>
          <c:tx>
            <c:strRef>
              <c:f>Sheet5!$B$227</c:f>
              <c:strCache>
                <c:ptCount val="1"/>
                <c:pt idx="0">
                  <c:v>NOT APPLICABLE</c:v>
                </c:pt>
              </c:strCache>
            </c:strRef>
          </c:tx>
          <c:spPr>
            <a:solidFill>
              <a:srgbClr val="FFFF00"/>
            </a:solidFill>
            <a:ln>
              <a:solidFill>
                <a:schemeClr val="tx1"/>
              </a:solidFill>
            </a:ln>
          </c:spPr>
          <c:invertIfNegative val="0"/>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Sheet5!$C$221:$G$221</c:f>
              <c:strCache>
                <c:ptCount val="5"/>
                <c:pt idx="0">
                  <c:v>QUARTER 1</c:v>
                </c:pt>
                <c:pt idx="1">
                  <c:v>QUARTER 2</c:v>
                </c:pt>
                <c:pt idx="2">
                  <c:v>QUARTER 3</c:v>
                </c:pt>
                <c:pt idx="3">
                  <c:v>QUARTER 4</c:v>
                </c:pt>
                <c:pt idx="4">
                  <c:v>ANNUAL</c:v>
                </c:pt>
              </c:strCache>
            </c:strRef>
          </c:cat>
          <c:val>
            <c:numRef>
              <c:f>Sheet5!$C$227:$G$227</c:f>
              <c:numCache>
                <c:formatCode>0%</c:formatCode>
                <c:ptCount val="5"/>
                <c:pt idx="0" formatCode="0.00%">
                  <c:v>7.1400000000000005E-2</c:v>
                </c:pt>
                <c:pt idx="1">
                  <c:v>0</c:v>
                </c:pt>
                <c:pt idx="2" formatCode="0.00%">
                  <c:v>0.14280000000000001</c:v>
                </c:pt>
                <c:pt idx="3">
                  <c:v>0</c:v>
                </c:pt>
                <c:pt idx="4">
                  <c:v>0</c:v>
                </c:pt>
              </c:numCache>
            </c:numRef>
          </c:val>
        </c:ser>
        <c:dLbls>
          <c:showLegendKey val="0"/>
          <c:showVal val="1"/>
          <c:showCatName val="0"/>
          <c:showSerName val="0"/>
          <c:showPercent val="0"/>
          <c:showBubbleSize val="0"/>
        </c:dLbls>
        <c:gapWidth val="150"/>
        <c:overlap val="-25"/>
        <c:axId val="122474880"/>
        <c:axId val="122476416"/>
      </c:barChart>
      <c:catAx>
        <c:axId val="122474880"/>
        <c:scaling>
          <c:orientation val="minMax"/>
        </c:scaling>
        <c:delete val="0"/>
        <c:axPos val="b"/>
        <c:majorTickMark val="none"/>
        <c:minorTickMark val="none"/>
        <c:tickLblPos val="nextTo"/>
        <c:crossAx val="122476416"/>
        <c:crosses val="autoZero"/>
        <c:auto val="1"/>
        <c:lblAlgn val="ctr"/>
        <c:lblOffset val="100"/>
        <c:noMultiLvlLbl val="0"/>
      </c:catAx>
      <c:valAx>
        <c:axId val="122476416"/>
        <c:scaling>
          <c:orientation val="minMax"/>
        </c:scaling>
        <c:delete val="1"/>
        <c:axPos val="l"/>
        <c:numFmt formatCode="0%" sourceLinked="1"/>
        <c:majorTickMark val="none"/>
        <c:minorTickMark val="none"/>
        <c:tickLblPos val="none"/>
        <c:crossAx val="122474880"/>
        <c:crosses val="autoZero"/>
        <c:crossBetween val="between"/>
      </c:valAx>
      <c:dTable>
        <c:showHorzBorder val="1"/>
        <c:showVertBorder val="1"/>
        <c:showOutline val="1"/>
        <c:showKeys val="0"/>
      </c:dTable>
    </c:plotArea>
    <c:plotVisOnly val="1"/>
    <c:dispBlanksAs val="gap"/>
    <c:showDLblsOverMax val="0"/>
  </c:chart>
  <c:printSettings>
    <c:headerFooter/>
    <c:pageMargins b="0.74803149606301789" l="0.70866141732285404" r="0.70866141732285404" t="0.74803149606301789" header="0.31496062992127477" footer="0.31496062992127477"/>
    <c:pageSetup paperSize="9"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a:latin typeface="Arial Narrow" pitchFamily="34" charset="0"/>
              </a:rPr>
              <a:t>WATER &amp; SANITATION UNIT OVERVIEW</a:t>
            </a:r>
          </a:p>
          <a:p>
            <a:pPr>
              <a:defRPr sz="1400">
                <a:latin typeface="Arial Narrow" pitchFamily="34" charset="0"/>
              </a:defRPr>
            </a:pPr>
            <a:r>
              <a:rPr lang="en-US" sz="1400">
                <a:latin typeface="Arial Narrow" pitchFamily="34" charset="0"/>
              </a:rPr>
              <a:t>SDBIP 2012/2013 QUARTER 4 (APRIL - JUNE 2013) &amp; ANNUAL SDBIP 2012/2013 PROGRESS REPORT </a:t>
            </a:r>
          </a:p>
        </c:rich>
      </c:tx>
      <c:overlay val="0"/>
    </c:title>
    <c:autoTitleDeleted val="0"/>
    <c:plotArea>
      <c:layout/>
      <c:barChart>
        <c:barDir val="col"/>
        <c:grouping val="clustered"/>
        <c:varyColors val="0"/>
        <c:ser>
          <c:idx val="0"/>
          <c:order val="0"/>
          <c:tx>
            <c:strRef>
              <c:f>Sheet5!$B$222</c:f>
              <c:strCache>
                <c:ptCount val="1"/>
                <c:pt idx="0">
                  <c:v>1 NIL ACHIEVED</c:v>
                </c:pt>
              </c:strCache>
            </c:strRef>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Pt>
            <c:idx val="6"/>
            <c:invertIfNegative val="0"/>
            <c:bubble3D val="0"/>
            <c:spPr>
              <a:solidFill>
                <a:schemeClr val="accent6">
                  <a:lumMod val="50000"/>
                </a:schemeClr>
              </a:solidFill>
              <a:ln>
                <a:solidFill>
                  <a:schemeClr val="tx1"/>
                </a:solidFill>
              </a:ln>
            </c:spPr>
          </c:dPt>
          <c:dLbls>
            <c:dLbl>
              <c:idx val="1"/>
              <c:layout>
                <c:manualLayout>
                  <c:x val="-8.8803637396988148E-3"/>
                  <c:y val="0"/>
                </c:manualLayout>
              </c:layout>
              <c:dLblPos val="outEnd"/>
              <c:showLegendKey val="0"/>
              <c:showVal val="1"/>
              <c:showCatName val="0"/>
              <c:showSerName val="0"/>
              <c:showPercent val="0"/>
              <c:showBubbleSize val="0"/>
            </c:dLbl>
            <c:dLbl>
              <c:idx val="3"/>
              <c:layout>
                <c:manualLayout>
                  <c:x val="-6.0407153729071525E-3"/>
                  <c:y val="6.7841880341880352E-3"/>
                </c:manualLayout>
              </c:layout>
              <c:dLblPos val="outEnd"/>
              <c:showLegendKey val="0"/>
              <c:showVal val="1"/>
              <c:showCatName val="0"/>
              <c:showSerName val="0"/>
              <c:showPercent val="0"/>
              <c:showBubbleSize val="0"/>
            </c:dLbl>
            <c:dLbl>
              <c:idx val="4"/>
              <c:layout>
                <c:manualLayout>
                  <c:x val="-8.8803637396987784E-3"/>
                  <c:y val="0"/>
                </c:manualLayout>
              </c:layout>
              <c:dLblPos val="outEnd"/>
              <c:showLegendKey val="0"/>
              <c:showVal val="1"/>
              <c:showCatName val="0"/>
              <c:showSerName val="0"/>
              <c:showPercent val="0"/>
              <c:showBubbleSize val="0"/>
            </c:dLbl>
            <c:txPr>
              <a:bodyPr/>
              <a:lstStyle/>
              <a:p>
                <a:pPr>
                  <a:defRPr sz="800">
                    <a:latin typeface="Arial Narrow" pitchFamily="34" charset="0"/>
                  </a:defRPr>
                </a:pPr>
                <a:endParaRPr lang="en-US"/>
              </a:p>
            </c:txPr>
            <c:dLblPos val="outEnd"/>
            <c:showLegendKey val="0"/>
            <c:showVal val="1"/>
            <c:showCatName val="0"/>
            <c:showSerName val="0"/>
            <c:showPercent val="0"/>
            <c:showBubbleSize val="0"/>
            <c:showLeaderLines val="0"/>
          </c:dLbls>
          <c:cat>
            <c:strRef>
              <c:f>Sheet5!$C$221:$G$221</c:f>
              <c:strCache>
                <c:ptCount val="5"/>
                <c:pt idx="0">
                  <c:v>QUARTER 1</c:v>
                </c:pt>
                <c:pt idx="1">
                  <c:v>QUARTER 2</c:v>
                </c:pt>
                <c:pt idx="2">
                  <c:v>QUARTER 3</c:v>
                </c:pt>
                <c:pt idx="3">
                  <c:v>QUARTER 4</c:v>
                </c:pt>
                <c:pt idx="4">
                  <c:v>ANNUAL</c:v>
                </c:pt>
              </c:strCache>
            </c:strRef>
          </c:cat>
          <c:val>
            <c:numRef>
              <c:f>Sheet5!$C$222:$G$222</c:f>
              <c:numCache>
                <c:formatCode>0%</c:formatCode>
                <c:ptCount val="5"/>
                <c:pt idx="0">
                  <c:v>0</c:v>
                </c:pt>
                <c:pt idx="1">
                  <c:v>0</c:v>
                </c:pt>
                <c:pt idx="2" formatCode="0.00%">
                  <c:v>0.2142</c:v>
                </c:pt>
                <c:pt idx="3" formatCode="0.00%">
                  <c:v>7.1400000000000005E-2</c:v>
                </c:pt>
                <c:pt idx="4" formatCode="0.00%">
                  <c:v>7.1400000000000005E-2</c:v>
                </c:pt>
              </c:numCache>
            </c:numRef>
          </c:val>
        </c:ser>
        <c:ser>
          <c:idx val="1"/>
          <c:order val="1"/>
          <c:tx>
            <c:strRef>
              <c:f>Sheet5!$B$223</c:f>
              <c:strCache>
                <c:ptCount val="1"/>
                <c:pt idx="0">
                  <c:v>2 TARGET PARTIALLY MET</c:v>
                </c:pt>
              </c:strCache>
            </c:strRef>
          </c:tx>
          <c:spPr>
            <a:solidFill>
              <a:schemeClr val="accent6"/>
            </a:solidFill>
            <a:ln>
              <a:solidFill>
                <a:schemeClr val="tx1"/>
              </a:solidFill>
            </a:ln>
          </c:spPr>
          <c:invertIfNegative val="0"/>
          <c:dLbls>
            <c:dLbl>
              <c:idx val="0"/>
              <c:layout>
                <c:manualLayout>
                  <c:x val="-7.5508942161339422E-3"/>
                  <c:y val="0"/>
                </c:manualLayout>
              </c:layout>
              <c:showLegendKey val="0"/>
              <c:showVal val="1"/>
              <c:showCatName val="0"/>
              <c:showSerName val="0"/>
              <c:showPercent val="0"/>
              <c:showBubbleSize val="0"/>
            </c:dLbl>
            <c:dLbl>
              <c:idx val="2"/>
              <c:layout>
                <c:manualLayout>
                  <c:x val="4.5305365296803663E-3"/>
                  <c:y val="0"/>
                </c:manualLayout>
              </c:layout>
              <c:showLegendKey val="0"/>
              <c:showVal val="1"/>
              <c:showCatName val="0"/>
              <c:showSerName val="0"/>
              <c:showPercent val="0"/>
              <c:showBubbleSize val="0"/>
            </c:dLbl>
            <c:dLbl>
              <c:idx val="3"/>
              <c:layout>
                <c:manualLayout>
                  <c:x val="-7.5508942161339422E-3"/>
                  <c:y val="0"/>
                </c:manualLayout>
              </c:layout>
              <c:showLegendKey val="0"/>
              <c:showVal val="1"/>
              <c:showCatName val="0"/>
              <c:showSerName val="0"/>
              <c:showPercent val="0"/>
              <c:showBubbleSize val="0"/>
            </c:dLbl>
            <c:dLbl>
              <c:idx val="4"/>
              <c:layout>
                <c:manualLayout>
                  <c:x val="-9.0610730593607327E-3"/>
                  <c:y val="0"/>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Sheet5!$C$221:$G$221</c:f>
              <c:strCache>
                <c:ptCount val="5"/>
                <c:pt idx="0">
                  <c:v>QUARTER 1</c:v>
                </c:pt>
                <c:pt idx="1">
                  <c:v>QUARTER 2</c:v>
                </c:pt>
                <c:pt idx="2">
                  <c:v>QUARTER 3</c:v>
                </c:pt>
                <c:pt idx="3">
                  <c:v>QUARTER 4</c:v>
                </c:pt>
                <c:pt idx="4">
                  <c:v>ANNUAL</c:v>
                </c:pt>
              </c:strCache>
            </c:strRef>
          </c:cat>
          <c:val>
            <c:numRef>
              <c:f>Sheet5!$C$223:$G$223</c:f>
              <c:numCache>
                <c:formatCode>0.00%</c:formatCode>
                <c:ptCount val="5"/>
                <c:pt idx="0">
                  <c:v>7.1400000000000005E-2</c:v>
                </c:pt>
                <c:pt idx="1">
                  <c:v>0.57140000000000002</c:v>
                </c:pt>
                <c:pt idx="2">
                  <c:v>7.1400000000000005E-2</c:v>
                </c:pt>
                <c:pt idx="3">
                  <c:v>0.14280000000000001</c:v>
                </c:pt>
                <c:pt idx="4">
                  <c:v>0.1424</c:v>
                </c:pt>
              </c:numCache>
            </c:numRef>
          </c:val>
        </c:ser>
        <c:ser>
          <c:idx val="2"/>
          <c:order val="2"/>
          <c:tx>
            <c:strRef>
              <c:f>Sheet5!$B$224</c:f>
              <c:strCache>
                <c:ptCount val="1"/>
                <c:pt idx="0">
                  <c:v>3 TARGET MET</c:v>
                </c:pt>
              </c:strCache>
            </c:strRef>
          </c:tx>
          <c:spPr>
            <a:solidFill>
              <a:srgbClr val="92D050"/>
            </a:solidFill>
            <a:ln>
              <a:solidFill>
                <a:schemeClr val="tx1"/>
              </a:solidFill>
            </a:ln>
          </c:spPr>
          <c:invertIfNegative val="0"/>
          <c:dLbls>
            <c:dLbl>
              <c:idx val="1"/>
              <c:layout>
                <c:manualLayout>
                  <c:x val="6.0407153729071525E-3"/>
                  <c:y val="0"/>
                </c:manualLayout>
              </c:layout>
              <c:showLegendKey val="0"/>
              <c:showVal val="1"/>
              <c:showCatName val="0"/>
              <c:showSerName val="0"/>
              <c:showPercent val="0"/>
              <c:showBubbleSize val="0"/>
            </c:dLbl>
            <c:dLbl>
              <c:idx val="3"/>
              <c:layout>
                <c:manualLayout>
                  <c:x val="-9.0610730593607327E-3"/>
                  <c:y val="3.3920940170940176E-3"/>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Sheet5!$C$221:$G$221</c:f>
              <c:strCache>
                <c:ptCount val="5"/>
                <c:pt idx="0">
                  <c:v>QUARTER 1</c:v>
                </c:pt>
                <c:pt idx="1">
                  <c:v>QUARTER 2</c:v>
                </c:pt>
                <c:pt idx="2">
                  <c:v>QUARTER 3</c:v>
                </c:pt>
                <c:pt idx="3">
                  <c:v>QUARTER 4</c:v>
                </c:pt>
                <c:pt idx="4">
                  <c:v>ANNUAL</c:v>
                </c:pt>
              </c:strCache>
            </c:strRef>
          </c:cat>
          <c:val>
            <c:numRef>
              <c:f>Sheet5!$C$224:$G$224</c:f>
              <c:numCache>
                <c:formatCode>0.00%</c:formatCode>
                <c:ptCount val="5"/>
                <c:pt idx="0">
                  <c:v>0.64280000000000004</c:v>
                </c:pt>
                <c:pt idx="1">
                  <c:v>0.35709999999999997</c:v>
                </c:pt>
                <c:pt idx="2">
                  <c:v>0.42849999999999999</c:v>
                </c:pt>
                <c:pt idx="3">
                  <c:v>0.28570000000000001</c:v>
                </c:pt>
                <c:pt idx="4">
                  <c:v>0.35709999999999997</c:v>
                </c:pt>
              </c:numCache>
            </c:numRef>
          </c:val>
        </c:ser>
        <c:ser>
          <c:idx val="3"/>
          <c:order val="3"/>
          <c:tx>
            <c:strRef>
              <c:f>Sheet5!$B$225</c:f>
              <c:strCache>
                <c:ptCount val="1"/>
                <c:pt idx="0">
                  <c:v>4 TARGET EXCEEDED</c:v>
                </c:pt>
              </c:strCache>
            </c:strRef>
          </c:tx>
          <c:spPr>
            <a:solidFill>
              <a:srgbClr val="00B0F0"/>
            </a:solidFill>
            <a:ln>
              <a:solidFill>
                <a:schemeClr val="tx1"/>
              </a:solidFill>
            </a:ln>
          </c:spPr>
          <c:invertIfNegative val="0"/>
          <c:dLbls>
            <c:dLbl>
              <c:idx val="0"/>
              <c:layout>
                <c:manualLayout>
                  <c:x val="7.5508942161339422E-3"/>
                  <c:y val="3.3920940170940176E-3"/>
                </c:manualLayout>
              </c:layout>
              <c:showLegendKey val="0"/>
              <c:showVal val="1"/>
              <c:showCatName val="0"/>
              <c:showSerName val="0"/>
              <c:showPercent val="0"/>
              <c:showBubbleSize val="0"/>
            </c:dLbl>
            <c:dLbl>
              <c:idx val="1"/>
              <c:layout>
                <c:manualLayout>
                  <c:x val="4.530536529680421E-3"/>
                  <c:y val="0"/>
                </c:manualLayout>
              </c:layout>
              <c:showLegendKey val="0"/>
              <c:showVal val="1"/>
              <c:showCatName val="0"/>
              <c:showSerName val="0"/>
              <c:showPercent val="0"/>
              <c:showBubbleSize val="0"/>
            </c:dLbl>
            <c:dLbl>
              <c:idx val="2"/>
              <c:layout>
                <c:manualLayout>
                  <c:x val="1.0571251902587521E-2"/>
                  <c:y val="0"/>
                </c:manualLayout>
              </c:layout>
              <c:showLegendKey val="0"/>
              <c:showVal val="1"/>
              <c:showCatName val="0"/>
              <c:showSerName val="0"/>
              <c:showPercent val="0"/>
              <c:showBubbleSize val="0"/>
            </c:dLbl>
            <c:dLbl>
              <c:idx val="4"/>
              <c:layout>
                <c:manualLayout>
                  <c:x val="9.0610730593606234E-3"/>
                  <c:y val="0"/>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Sheet5!$C$221:$G$221</c:f>
              <c:strCache>
                <c:ptCount val="5"/>
                <c:pt idx="0">
                  <c:v>QUARTER 1</c:v>
                </c:pt>
                <c:pt idx="1">
                  <c:v>QUARTER 2</c:v>
                </c:pt>
                <c:pt idx="2">
                  <c:v>QUARTER 3</c:v>
                </c:pt>
                <c:pt idx="3">
                  <c:v>QUARTER 4</c:v>
                </c:pt>
                <c:pt idx="4">
                  <c:v>ANNUAL</c:v>
                </c:pt>
              </c:strCache>
            </c:strRef>
          </c:cat>
          <c:val>
            <c:numRef>
              <c:f>Sheet5!$C$225:$G$225</c:f>
              <c:numCache>
                <c:formatCode>0.00%</c:formatCode>
                <c:ptCount val="5"/>
                <c:pt idx="0">
                  <c:v>0.2142</c:v>
                </c:pt>
                <c:pt idx="1">
                  <c:v>7.1400000000000005E-2</c:v>
                </c:pt>
                <c:pt idx="2">
                  <c:v>7.1400000000000005E-2</c:v>
                </c:pt>
                <c:pt idx="3">
                  <c:v>0.35709999999999997</c:v>
                </c:pt>
                <c:pt idx="4">
                  <c:v>0.28570000000000001</c:v>
                </c:pt>
              </c:numCache>
            </c:numRef>
          </c:val>
        </c:ser>
        <c:ser>
          <c:idx val="4"/>
          <c:order val="4"/>
          <c:tx>
            <c:strRef>
              <c:f>Sheet5!$B$226</c:f>
              <c:strCache>
                <c:ptCount val="1"/>
                <c:pt idx="0">
                  <c:v>5 TARGET EXCEEDED BY 100 %</c:v>
                </c:pt>
              </c:strCache>
            </c:strRef>
          </c:tx>
          <c:spPr>
            <a:solidFill>
              <a:schemeClr val="accent4">
                <a:lumMod val="60000"/>
                <a:lumOff val="40000"/>
              </a:schemeClr>
            </a:solidFill>
            <a:ln>
              <a:solidFill>
                <a:schemeClr val="tx1"/>
              </a:solidFill>
            </a:ln>
          </c:spPr>
          <c:invertIfNegative val="0"/>
          <c:dLbls>
            <c:dLbl>
              <c:idx val="3"/>
              <c:layout>
                <c:manualLayout>
                  <c:x val="7.5508942161339422E-3"/>
                  <c:y val="0"/>
                </c:manualLayout>
              </c:layout>
              <c:showLegendKey val="0"/>
              <c:showVal val="1"/>
              <c:showCatName val="0"/>
              <c:showSerName val="0"/>
              <c:showPercent val="0"/>
              <c:showBubbleSize val="0"/>
            </c:dLbl>
            <c:dLbl>
              <c:idx val="4"/>
              <c:layout>
                <c:manualLayout>
                  <c:x val="6.0407153729070424E-3"/>
                  <c:y val="0"/>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Sheet5!$C$221:$G$221</c:f>
              <c:strCache>
                <c:ptCount val="5"/>
                <c:pt idx="0">
                  <c:v>QUARTER 1</c:v>
                </c:pt>
                <c:pt idx="1">
                  <c:v>QUARTER 2</c:v>
                </c:pt>
                <c:pt idx="2">
                  <c:v>QUARTER 3</c:v>
                </c:pt>
                <c:pt idx="3">
                  <c:v>QUARTER 4</c:v>
                </c:pt>
                <c:pt idx="4">
                  <c:v>ANNUAL</c:v>
                </c:pt>
              </c:strCache>
            </c:strRef>
          </c:cat>
          <c:val>
            <c:numRef>
              <c:f>Sheet5!$C$226:$G$226</c:f>
              <c:numCache>
                <c:formatCode>0%</c:formatCode>
                <c:ptCount val="5"/>
                <c:pt idx="0">
                  <c:v>0</c:v>
                </c:pt>
                <c:pt idx="1">
                  <c:v>0</c:v>
                </c:pt>
                <c:pt idx="2">
                  <c:v>0</c:v>
                </c:pt>
                <c:pt idx="3" formatCode="0.00%">
                  <c:v>0.14280000000000001</c:v>
                </c:pt>
                <c:pt idx="4" formatCode="0.00%">
                  <c:v>0.14280000000000001</c:v>
                </c:pt>
              </c:numCache>
            </c:numRef>
          </c:val>
        </c:ser>
        <c:ser>
          <c:idx val="5"/>
          <c:order val="5"/>
          <c:tx>
            <c:strRef>
              <c:f>Sheet5!$B$227</c:f>
              <c:strCache>
                <c:ptCount val="1"/>
                <c:pt idx="0">
                  <c:v>NOT APPLICABLE</c:v>
                </c:pt>
              </c:strCache>
            </c:strRef>
          </c:tx>
          <c:spPr>
            <a:solidFill>
              <a:srgbClr val="FFFF00"/>
            </a:solidFill>
            <a:ln>
              <a:solidFill>
                <a:schemeClr val="tx1"/>
              </a:solidFill>
            </a:ln>
          </c:spPr>
          <c:invertIfNegative val="0"/>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Sheet5!$C$221:$G$221</c:f>
              <c:strCache>
                <c:ptCount val="5"/>
                <c:pt idx="0">
                  <c:v>QUARTER 1</c:v>
                </c:pt>
                <c:pt idx="1">
                  <c:v>QUARTER 2</c:v>
                </c:pt>
                <c:pt idx="2">
                  <c:v>QUARTER 3</c:v>
                </c:pt>
                <c:pt idx="3">
                  <c:v>QUARTER 4</c:v>
                </c:pt>
                <c:pt idx="4">
                  <c:v>ANNUAL</c:v>
                </c:pt>
              </c:strCache>
            </c:strRef>
          </c:cat>
          <c:val>
            <c:numRef>
              <c:f>Sheet5!$C$227:$G$227</c:f>
              <c:numCache>
                <c:formatCode>0%</c:formatCode>
                <c:ptCount val="5"/>
                <c:pt idx="0" formatCode="0.00%">
                  <c:v>7.1400000000000005E-2</c:v>
                </c:pt>
                <c:pt idx="1">
                  <c:v>0</c:v>
                </c:pt>
                <c:pt idx="2" formatCode="0.00%">
                  <c:v>0.14280000000000001</c:v>
                </c:pt>
                <c:pt idx="3">
                  <c:v>0</c:v>
                </c:pt>
                <c:pt idx="4">
                  <c:v>0</c:v>
                </c:pt>
              </c:numCache>
            </c:numRef>
          </c:val>
        </c:ser>
        <c:dLbls>
          <c:showLegendKey val="0"/>
          <c:showVal val="1"/>
          <c:showCatName val="0"/>
          <c:showSerName val="0"/>
          <c:showPercent val="0"/>
          <c:showBubbleSize val="0"/>
        </c:dLbls>
        <c:gapWidth val="150"/>
        <c:overlap val="-25"/>
        <c:axId val="122647296"/>
        <c:axId val="122648832"/>
      </c:barChart>
      <c:catAx>
        <c:axId val="122647296"/>
        <c:scaling>
          <c:orientation val="minMax"/>
        </c:scaling>
        <c:delete val="0"/>
        <c:axPos val="b"/>
        <c:majorTickMark val="none"/>
        <c:minorTickMark val="none"/>
        <c:tickLblPos val="nextTo"/>
        <c:crossAx val="122648832"/>
        <c:crosses val="autoZero"/>
        <c:auto val="1"/>
        <c:lblAlgn val="ctr"/>
        <c:lblOffset val="100"/>
        <c:noMultiLvlLbl val="0"/>
      </c:catAx>
      <c:valAx>
        <c:axId val="122648832"/>
        <c:scaling>
          <c:orientation val="minMax"/>
        </c:scaling>
        <c:delete val="1"/>
        <c:axPos val="l"/>
        <c:numFmt formatCode="0%" sourceLinked="1"/>
        <c:majorTickMark val="none"/>
        <c:minorTickMark val="none"/>
        <c:tickLblPos val="none"/>
        <c:crossAx val="122647296"/>
        <c:crosses val="autoZero"/>
        <c:crossBetween val="between"/>
      </c:valAx>
      <c:dTable>
        <c:showHorzBorder val="1"/>
        <c:showVertBorder val="1"/>
        <c:showOutline val="1"/>
        <c:showKeys val="0"/>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a:latin typeface="Arial Narrow" pitchFamily="34" charset="0"/>
              </a:rPr>
              <a:t>ELECTRICITY UNIT OVERVIEW</a:t>
            </a:r>
          </a:p>
          <a:p>
            <a:pPr>
              <a:defRPr sz="1400">
                <a:latin typeface="Arial Narrow" pitchFamily="34" charset="0"/>
              </a:defRPr>
            </a:pPr>
            <a:r>
              <a:rPr lang="en-US" sz="1400">
                <a:latin typeface="Arial Narrow" pitchFamily="34" charset="0"/>
              </a:rPr>
              <a:t>SDBIP 2012/2013 QUARTER 4 (APRIL - JUNE 2013) &amp; ANNUAL SDBIP 2012/2013 PROGRESS REPORT </a:t>
            </a:r>
          </a:p>
        </c:rich>
      </c:tx>
      <c:overlay val="0"/>
    </c:title>
    <c:autoTitleDeleted val="0"/>
    <c:plotArea>
      <c:layout/>
      <c:barChart>
        <c:barDir val="col"/>
        <c:grouping val="clustered"/>
        <c:varyColors val="0"/>
        <c:ser>
          <c:idx val="0"/>
          <c:order val="0"/>
          <c:tx>
            <c:strRef>
              <c:f>Sheet5!$B$233</c:f>
              <c:strCache>
                <c:ptCount val="1"/>
                <c:pt idx="0">
                  <c:v>1 NIL ACHIEVED</c:v>
                </c:pt>
              </c:strCache>
            </c:strRef>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Pt>
            <c:idx val="6"/>
            <c:invertIfNegative val="0"/>
            <c:bubble3D val="0"/>
            <c:spPr>
              <a:solidFill>
                <a:schemeClr val="accent6">
                  <a:lumMod val="50000"/>
                </a:schemeClr>
              </a:solidFill>
              <a:ln>
                <a:solidFill>
                  <a:schemeClr val="tx1"/>
                </a:solidFill>
              </a:ln>
            </c:spPr>
          </c:dPt>
          <c:dLbls>
            <c:dLbl>
              <c:idx val="0"/>
              <c:layout>
                <c:manualLayout>
                  <c:x val="-8.8803637396987784E-3"/>
                  <c:y val="0"/>
                </c:manualLayout>
              </c:layout>
              <c:dLblPos val="outEnd"/>
              <c:showLegendKey val="0"/>
              <c:showVal val="1"/>
              <c:showCatName val="0"/>
              <c:showSerName val="0"/>
              <c:showPercent val="0"/>
              <c:showBubbleSize val="0"/>
            </c:dLbl>
            <c:dLbl>
              <c:idx val="5"/>
              <c:layout>
                <c:manualLayout>
                  <c:x val="-1.0656436487638535E-2"/>
                  <c:y val="0"/>
                </c:manualLayout>
              </c:layout>
              <c:dLblPos val="outEnd"/>
              <c:showLegendKey val="0"/>
              <c:showVal val="1"/>
              <c:showCatName val="0"/>
              <c:showSerName val="0"/>
              <c:showPercent val="0"/>
              <c:showBubbleSize val="0"/>
            </c:dLbl>
            <c:txPr>
              <a:bodyPr/>
              <a:lstStyle/>
              <a:p>
                <a:pPr>
                  <a:defRPr sz="800"/>
                </a:pPr>
                <a:endParaRPr lang="en-US"/>
              </a:p>
            </c:txPr>
            <c:dLblPos val="outEnd"/>
            <c:showLegendKey val="0"/>
            <c:showVal val="1"/>
            <c:showCatName val="0"/>
            <c:showSerName val="0"/>
            <c:showPercent val="0"/>
            <c:showBubbleSize val="0"/>
            <c:showLeaderLines val="0"/>
          </c:dLbls>
          <c:cat>
            <c:strRef>
              <c:f>Sheet5!$C$232:$G$232</c:f>
              <c:strCache>
                <c:ptCount val="5"/>
                <c:pt idx="0">
                  <c:v>QUARTER 1</c:v>
                </c:pt>
                <c:pt idx="1">
                  <c:v>QUARTER 2</c:v>
                </c:pt>
                <c:pt idx="2">
                  <c:v>QUARTER 3</c:v>
                </c:pt>
                <c:pt idx="3">
                  <c:v>QUARTER 4</c:v>
                </c:pt>
                <c:pt idx="4">
                  <c:v>ANNUAL</c:v>
                </c:pt>
              </c:strCache>
            </c:strRef>
          </c:cat>
          <c:val>
            <c:numRef>
              <c:f>Sheet5!$C$233:$G$233</c:f>
              <c:numCache>
                <c:formatCode>0%</c:formatCode>
                <c:ptCount val="5"/>
                <c:pt idx="0">
                  <c:v>0</c:v>
                </c:pt>
                <c:pt idx="1">
                  <c:v>0</c:v>
                </c:pt>
                <c:pt idx="2">
                  <c:v>0</c:v>
                </c:pt>
                <c:pt idx="3">
                  <c:v>0</c:v>
                </c:pt>
                <c:pt idx="4">
                  <c:v>0</c:v>
                </c:pt>
              </c:numCache>
            </c:numRef>
          </c:val>
        </c:ser>
        <c:ser>
          <c:idx val="1"/>
          <c:order val="1"/>
          <c:tx>
            <c:strRef>
              <c:f>Sheet5!$B$234</c:f>
              <c:strCache>
                <c:ptCount val="1"/>
                <c:pt idx="0">
                  <c:v>2 TARGET PARTIALLY MET</c:v>
                </c:pt>
              </c:strCache>
            </c:strRef>
          </c:tx>
          <c:invertIfNegative val="0"/>
          <c:dLbls>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Sheet5!$C$232:$G$232</c:f>
              <c:strCache>
                <c:ptCount val="5"/>
                <c:pt idx="0">
                  <c:v>QUARTER 1</c:v>
                </c:pt>
                <c:pt idx="1">
                  <c:v>QUARTER 2</c:v>
                </c:pt>
                <c:pt idx="2">
                  <c:v>QUARTER 3</c:v>
                </c:pt>
                <c:pt idx="3">
                  <c:v>QUARTER 4</c:v>
                </c:pt>
                <c:pt idx="4">
                  <c:v>ANNUAL</c:v>
                </c:pt>
              </c:strCache>
            </c:strRef>
          </c:cat>
          <c:val>
            <c:numRef>
              <c:f>Sheet5!$C$234:$G$234</c:f>
              <c:numCache>
                <c:formatCode>0%</c:formatCode>
                <c:ptCount val="5"/>
                <c:pt idx="0">
                  <c:v>0</c:v>
                </c:pt>
                <c:pt idx="1">
                  <c:v>0</c:v>
                </c:pt>
                <c:pt idx="2">
                  <c:v>0</c:v>
                </c:pt>
                <c:pt idx="3">
                  <c:v>0</c:v>
                </c:pt>
                <c:pt idx="4">
                  <c:v>0</c:v>
                </c:pt>
              </c:numCache>
            </c:numRef>
          </c:val>
        </c:ser>
        <c:ser>
          <c:idx val="2"/>
          <c:order val="2"/>
          <c:tx>
            <c:strRef>
              <c:f>Sheet5!$B$235</c:f>
              <c:strCache>
                <c:ptCount val="1"/>
                <c:pt idx="0">
                  <c:v>3 TARGET MET</c:v>
                </c:pt>
              </c:strCache>
            </c:strRef>
          </c:tx>
          <c:spPr>
            <a:solidFill>
              <a:srgbClr val="92D050"/>
            </a:solidFill>
            <a:ln>
              <a:solidFill>
                <a:schemeClr val="tx1"/>
              </a:solidFill>
            </a:ln>
          </c:spPr>
          <c:invertIfNegative val="0"/>
          <c:dLbls>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Sheet5!$C$232:$G$232</c:f>
              <c:strCache>
                <c:ptCount val="5"/>
                <c:pt idx="0">
                  <c:v>QUARTER 1</c:v>
                </c:pt>
                <c:pt idx="1">
                  <c:v>QUARTER 2</c:v>
                </c:pt>
                <c:pt idx="2">
                  <c:v>QUARTER 3</c:v>
                </c:pt>
                <c:pt idx="3">
                  <c:v>QUARTER 4</c:v>
                </c:pt>
                <c:pt idx="4">
                  <c:v>ANNUAL</c:v>
                </c:pt>
              </c:strCache>
            </c:strRef>
          </c:cat>
          <c:val>
            <c:numRef>
              <c:f>Sheet5!$C$235:$G$235</c:f>
              <c:numCache>
                <c:formatCode>0%</c:formatCode>
                <c:ptCount val="5"/>
                <c:pt idx="0">
                  <c:v>1</c:v>
                </c:pt>
                <c:pt idx="1">
                  <c:v>1</c:v>
                </c:pt>
                <c:pt idx="2">
                  <c:v>0</c:v>
                </c:pt>
                <c:pt idx="3">
                  <c:v>0</c:v>
                </c:pt>
                <c:pt idx="4">
                  <c:v>1</c:v>
                </c:pt>
              </c:numCache>
            </c:numRef>
          </c:val>
        </c:ser>
        <c:ser>
          <c:idx val="3"/>
          <c:order val="3"/>
          <c:tx>
            <c:strRef>
              <c:f>Sheet5!$B$236</c:f>
              <c:strCache>
                <c:ptCount val="1"/>
                <c:pt idx="0">
                  <c:v>4 TARGET EXCEEDED</c:v>
                </c:pt>
              </c:strCache>
            </c:strRef>
          </c:tx>
          <c:spPr>
            <a:solidFill>
              <a:srgbClr val="00B0F0"/>
            </a:solidFill>
            <a:ln>
              <a:solidFill>
                <a:schemeClr val="tx1"/>
              </a:solidFill>
            </a:ln>
          </c:spPr>
          <c:invertIfNegative val="0"/>
          <c:dLbls>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Sheet5!$C$232:$G$232</c:f>
              <c:strCache>
                <c:ptCount val="5"/>
                <c:pt idx="0">
                  <c:v>QUARTER 1</c:v>
                </c:pt>
                <c:pt idx="1">
                  <c:v>QUARTER 2</c:v>
                </c:pt>
                <c:pt idx="2">
                  <c:v>QUARTER 3</c:v>
                </c:pt>
                <c:pt idx="3">
                  <c:v>QUARTER 4</c:v>
                </c:pt>
                <c:pt idx="4">
                  <c:v>ANNUAL</c:v>
                </c:pt>
              </c:strCache>
            </c:strRef>
          </c:cat>
          <c:val>
            <c:numRef>
              <c:f>Sheet5!$C$236:$G$236</c:f>
              <c:numCache>
                <c:formatCode>0%</c:formatCode>
                <c:ptCount val="5"/>
                <c:pt idx="0">
                  <c:v>0</c:v>
                </c:pt>
                <c:pt idx="1">
                  <c:v>0</c:v>
                </c:pt>
                <c:pt idx="2">
                  <c:v>1</c:v>
                </c:pt>
                <c:pt idx="3">
                  <c:v>0</c:v>
                </c:pt>
                <c:pt idx="4">
                  <c:v>0</c:v>
                </c:pt>
              </c:numCache>
            </c:numRef>
          </c:val>
        </c:ser>
        <c:ser>
          <c:idx val="4"/>
          <c:order val="4"/>
          <c:tx>
            <c:strRef>
              <c:f>Sheet5!$B$237</c:f>
              <c:strCache>
                <c:ptCount val="1"/>
                <c:pt idx="0">
                  <c:v>5 TARGET EXCEEDED BY 100 %</c:v>
                </c:pt>
              </c:strCache>
            </c:strRef>
          </c:tx>
          <c:invertIfNegative val="0"/>
          <c:dLbls>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Sheet5!$C$232:$G$232</c:f>
              <c:strCache>
                <c:ptCount val="5"/>
                <c:pt idx="0">
                  <c:v>QUARTER 1</c:v>
                </c:pt>
                <c:pt idx="1">
                  <c:v>QUARTER 2</c:v>
                </c:pt>
                <c:pt idx="2">
                  <c:v>QUARTER 3</c:v>
                </c:pt>
                <c:pt idx="3">
                  <c:v>QUARTER 4</c:v>
                </c:pt>
                <c:pt idx="4">
                  <c:v>ANNUAL</c:v>
                </c:pt>
              </c:strCache>
            </c:strRef>
          </c:cat>
          <c:val>
            <c:numRef>
              <c:f>Sheet5!$C$237:$G$237</c:f>
              <c:numCache>
                <c:formatCode>0%</c:formatCode>
                <c:ptCount val="5"/>
                <c:pt idx="0">
                  <c:v>0</c:v>
                </c:pt>
                <c:pt idx="1">
                  <c:v>0</c:v>
                </c:pt>
                <c:pt idx="2">
                  <c:v>0</c:v>
                </c:pt>
                <c:pt idx="3">
                  <c:v>0</c:v>
                </c:pt>
                <c:pt idx="4">
                  <c:v>0</c:v>
                </c:pt>
              </c:numCache>
            </c:numRef>
          </c:val>
        </c:ser>
        <c:ser>
          <c:idx val="5"/>
          <c:order val="5"/>
          <c:tx>
            <c:strRef>
              <c:f>Sheet5!$B$238</c:f>
              <c:strCache>
                <c:ptCount val="1"/>
                <c:pt idx="0">
                  <c:v>NOT APPLICABLE</c:v>
                </c:pt>
              </c:strCache>
            </c:strRef>
          </c:tx>
          <c:spPr>
            <a:solidFill>
              <a:srgbClr val="FFFF00"/>
            </a:solidFill>
            <a:ln>
              <a:solidFill>
                <a:schemeClr val="tx1"/>
              </a:solidFill>
            </a:ln>
          </c:spPr>
          <c:invertIfNegative val="0"/>
          <c:dLbls>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Sheet5!$C$232:$G$232</c:f>
              <c:strCache>
                <c:ptCount val="5"/>
                <c:pt idx="0">
                  <c:v>QUARTER 1</c:v>
                </c:pt>
                <c:pt idx="1">
                  <c:v>QUARTER 2</c:v>
                </c:pt>
                <c:pt idx="2">
                  <c:v>QUARTER 3</c:v>
                </c:pt>
                <c:pt idx="3">
                  <c:v>QUARTER 4</c:v>
                </c:pt>
                <c:pt idx="4">
                  <c:v>ANNUAL</c:v>
                </c:pt>
              </c:strCache>
            </c:strRef>
          </c:cat>
          <c:val>
            <c:numRef>
              <c:f>Sheet5!$C$238:$G$238</c:f>
              <c:numCache>
                <c:formatCode>0%</c:formatCode>
                <c:ptCount val="5"/>
                <c:pt idx="0">
                  <c:v>0</c:v>
                </c:pt>
                <c:pt idx="1">
                  <c:v>0</c:v>
                </c:pt>
                <c:pt idx="2">
                  <c:v>0</c:v>
                </c:pt>
                <c:pt idx="3">
                  <c:v>1</c:v>
                </c:pt>
                <c:pt idx="4">
                  <c:v>0</c:v>
                </c:pt>
              </c:numCache>
            </c:numRef>
          </c:val>
        </c:ser>
        <c:dLbls>
          <c:showLegendKey val="0"/>
          <c:showVal val="1"/>
          <c:showCatName val="0"/>
          <c:showSerName val="0"/>
          <c:showPercent val="0"/>
          <c:showBubbleSize val="0"/>
        </c:dLbls>
        <c:gapWidth val="150"/>
        <c:overlap val="-25"/>
        <c:axId val="122676736"/>
        <c:axId val="122678272"/>
      </c:barChart>
      <c:catAx>
        <c:axId val="122676736"/>
        <c:scaling>
          <c:orientation val="minMax"/>
        </c:scaling>
        <c:delete val="0"/>
        <c:axPos val="b"/>
        <c:majorTickMark val="none"/>
        <c:minorTickMark val="none"/>
        <c:tickLblPos val="nextTo"/>
        <c:crossAx val="122678272"/>
        <c:crosses val="autoZero"/>
        <c:auto val="1"/>
        <c:lblAlgn val="ctr"/>
        <c:lblOffset val="100"/>
        <c:noMultiLvlLbl val="0"/>
      </c:catAx>
      <c:valAx>
        <c:axId val="122678272"/>
        <c:scaling>
          <c:orientation val="minMax"/>
        </c:scaling>
        <c:delete val="1"/>
        <c:axPos val="l"/>
        <c:numFmt formatCode="0%" sourceLinked="1"/>
        <c:majorTickMark val="none"/>
        <c:minorTickMark val="none"/>
        <c:tickLblPos val="none"/>
        <c:crossAx val="122676736"/>
        <c:crosses val="autoZero"/>
        <c:crossBetween val="between"/>
      </c:valAx>
      <c:dTable>
        <c:showHorzBorder val="1"/>
        <c:showVertBorder val="1"/>
        <c:showOutline val="1"/>
        <c:showKeys val="0"/>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b="1" i="0" baseline="0"/>
              <a:t>ELECTRICITY UNIT OVERVIEW</a:t>
            </a:r>
            <a:endParaRPr lang="en-US" sz="1400"/>
          </a:p>
          <a:p>
            <a:pPr>
              <a:defRPr sz="1400">
                <a:latin typeface="Arial Narrow" pitchFamily="34" charset="0"/>
              </a:defRPr>
            </a:pPr>
            <a:r>
              <a:rPr lang="en-US" sz="1400" b="1" i="0" baseline="0"/>
              <a:t>SDBIP 2012/2013 QUARTER 4 (APRIL - JUNE 2013) &amp; ANNUAL SDBIP 2012/2013 PROGRESS REPORT </a:t>
            </a:r>
            <a:endParaRPr lang="en-US" sz="1400"/>
          </a:p>
        </c:rich>
      </c:tx>
      <c:overlay val="0"/>
    </c:title>
    <c:autoTitleDeleted val="0"/>
    <c:plotArea>
      <c:layout>
        <c:manualLayout>
          <c:layoutTarget val="inner"/>
          <c:xMode val="edge"/>
          <c:yMode val="edge"/>
          <c:x val="0.10096913051750382"/>
          <c:y val="0.21959668803418805"/>
          <c:w val="0.88246777492389639"/>
          <c:h val="0.39020165598290601"/>
        </c:manualLayout>
      </c:layout>
      <c:barChart>
        <c:barDir val="col"/>
        <c:grouping val="clustered"/>
        <c:varyColors val="0"/>
        <c:ser>
          <c:idx val="0"/>
          <c:order val="0"/>
          <c:tx>
            <c:strRef>
              <c:f>Sheet5!$B$244</c:f>
              <c:strCache>
                <c:ptCount val="1"/>
                <c:pt idx="0">
                  <c:v>1 NIL ACHIEVED</c:v>
                </c:pt>
              </c:strCache>
            </c:strRef>
          </c:tx>
          <c:spPr>
            <a:solidFill>
              <a:srgbClr val="FF0000"/>
            </a:solidFill>
            <a:ln>
              <a:solidFill>
                <a:schemeClr val="tx1"/>
              </a:solidFill>
            </a:ln>
          </c:spPr>
          <c:invertIfNegative val="0"/>
          <c:dLbls>
            <c:dLbl>
              <c:idx val="0"/>
              <c:layout>
                <c:manualLayout>
                  <c:x val="-1.5984654731457801E-2"/>
                  <c:y val="0"/>
                </c:manualLayout>
              </c:layout>
              <c:dLblPos val="outEnd"/>
              <c:showLegendKey val="0"/>
              <c:showVal val="1"/>
              <c:showCatName val="0"/>
              <c:showSerName val="0"/>
              <c:showPercent val="0"/>
              <c:showBubbleSize val="0"/>
            </c:dLbl>
            <c:dLbl>
              <c:idx val="1"/>
              <c:layout>
                <c:manualLayout>
                  <c:x val="-1.2081430745814309E-2"/>
                  <c:y val="0"/>
                </c:manualLayout>
              </c:layout>
              <c:dLblPos val="outEnd"/>
              <c:showLegendKey val="0"/>
              <c:showVal val="1"/>
              <c:showCatName val="0"/>
              <c:showSerName val="0"/>
              <c:showPercent val="0"/>
              <c:showBubbleSize val="0"/>
            </c:dLbl>
            <c:txPr>
              <a:bodyPr/>
              <a:lstStyle/>
              <a:p>
                <a:pPr>
                  <a:defRPr sz="800"/>
                </a:pPr>
                <a:endParaRPr lang="en-US"/>
              </a:p>
            </c:txPr>
            <c:dLblPos val="outEnd"/>
            <c:showLegendKey val="0"/>
            <c:showVal val="1"/>
            <c:showCatName val="0"/>
            <c:showSerName val="0"/>
            <c:showPercent val="0"/>
            <c:showBubbleSize val="0"/>
            <c:showLeaderLines val="0"/>
          </c:dLbls>
          <c:cat>
            <c:strRef>
              <c:f>Sheet5!$C$243:$G$243</c:f>
              <c:strCache>
                <c:ptCount val="5"/>
                <c:pt idx="0">
                  <c:v>QUARTER 1</c:v>
                </c:pt>
                <c:pt idx="1">
                  <c:v>QUARTER 2</c:v>
                </c:pt>
                <c:pt idx="2">
                  <c:v>QUARTER 3</c:v>
                </c:pt>
                <c:pt idx="3">
                  <c:v>QUARTER 4</c:v>
                </c:pt>
                <c:pt idx="4">
                  <c:v>ANNUAL</c:v>
                </c:pt>
              </c:strCache>
            </c:strRef>
          </c:cat>
          <c:val>
            <c:numRef>
              <c:f>Sheet5!$C$244:$G$244</c:f>
              <c:numCache>
                <c:formatCode>0.00%</c:formatCode>
                <c:ptCount val="5"/>
                <c:pt idx="0">
                  <c:v>8.3299999999999999E-2</c:v>
                </c:pt>
                <c:pt idx="1">
                  <c:v>8.3299999999999999E-2</c:v>
                </c:pt>
                <c:pt idx="2" formatCode="0%">
                  <c:v>0</c:v>
                </c:pt>
                <c:pt idx="3" formatCode="0%">
                  <c:v>0.4</c:v>
                </c:pt>
                <c:pt idx="4" formatCode="0%">
                  <c:v>0</c:v>
                </c:pt>
              </c:numCache>
            </c:numRef>
          </c:val>
        </c:ser>
        <c:ser>
          <c:idx val="1"/>
          <c:order val="1"/>
          <c:tx>
            <c:strRef>
              <c:f>Sheet5!$B$245</c:f>
              <c:strCache>
                <c:ptCount val="1"/>
                <c:pt idx="0">
                  <c:v>2 TARGET PARTIALLY MET</c:v>
                </c:pt>
              </c:strCache>
            </c:strRef>
          </c:tx>
          <c:spPr>
            <a:solidFill>
              <a:schemeClr val="accent6"/>
            </a:solidFill>
            <a:ln>
              <a:solidFill>
                <a:schemeClr val="tx1"/>
              </a:solidFill>
            </a:ln>
          </c:spPr>
          <c:invertIfNegative val="0"/>
          <c:dLbls>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Sheet5!$C$243:$G$243</c:f>
              <c:strCache>
                <c:ptCount val="5"/>
                <c:pt idx="0">
                  <c:v>QUARTER 1</c:v>
                </c:pt>
                <c:pt idx="1">
                  <c:v>QUARTER 2</c:v>
                </c:pt>
                <c:pt idx="2">
                  <c:v>QUARTER 3</c:v>
                </c:pt>
                <c:pt idx="3">
                  <c:v>QUARTER 4</c:v>
                </c:pt>
                <c:pt idx="4">
                  <c:v>ANNUAL</c:v>
                </c:pt>
              </c:strCache>
            </c:strRef>
          </c:cat>
          <c:val>
            <c:numRef>
              <c:f>Sheet5!$C$245:$G$245</c:f>
              <c:numCache>
                <c:formatCode>0.00%</c:formatCode>
                <c:ptCount val="5"/>
                <c:pt idx="0">
                  <c:v>0.41660000000000003</c:v>
                </c:pt>
                <c:pt idx="1">
                  <c:v>0.33329999999999999</c:v>
                </c:pt>
                <c:pt idx="2" formatCode="0%">
                  <c:v>0.5</c:v>
                </c:pt>
                <c:pt idx="3" formatCode="0%">
                  <c:v>0</c:v>
                </c:pt>
                <c:pt idx="4" formatCode="0%">
                  <c:v>0.4</c:v>
                </c:pt>
              </c:numCache>
            </c:numRef>
          </c:val>
        </c:ser>
        <c:ser>
          <c:idx val="2"/>
          <c:order val="2"/>
          <c:tx>
            <c:strRef>
              <c:f>Sheet5!$B$246</c:f>
              <c:strCache>
                <c:ptCount val="1"/>
                <c:pt idx="0">
                  <c:v>3 TARGET MET</c:v>
                </c:pt>
              </c:strCache>
            </c:strRef>
          </c:tx>
          <c:spPr>
            <a:solidFill>
              <a:srgbClr val="92D050"/>
            </a:solidFill>
            <a:ln>
              <a:solidFill>
                <a:schemeClr val="tx1"/>
              </a:solidFill>
            </a:ln>
          </c:spPr>
          <c:invertIfNegative val="0"/>
          <c:dLbls>
            <c:dLbl>
              <c:idx val="0"/>
              <c:layout>
                <c:manualLayout>
                  <c:x val="1.8122146118721462E-2"/>
                  <c:y val="0"/>
                </c:manualLayout>
              </c:layout>
              <c:showLegendKey val="0"/>
              <c:showVal val="1"/>
              <c:showCatName val="0"/>
              <c:showSerName val="0"/>
              <c:showPercent val="0"/>
              <c:showBubbleSize val="0"/>
            </c:dLbl>
            <c:dLbl>
              <c:idx val="1"/>
              <c:layout>
                <c:manualLayout>
                  <c:x val="4.5305365296803663E-3"/>
                  <c:y val="0"/>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Sheet5!$C$243:$G$243</c:f>
              <c:strCache>
                <c:ptCount val="5"/>
                <c:pt idx="0">
                  <c:v>QUARTER 1</c:v>
                </c:pt>
                <c:pt idx="1">
                  <c:v>QUARTER 2</c:v>
                </c:pt>
                <c:pt idx="2">
                  <c:v>QUARTER 3</c:v>
                </c:pt>
                <c:pt idx="3">
                  <c:v>QUARTER 4</c:v>
                </c:pt>
                <c:pt idx="4">
                  <c:v>ANNUAL</c:v>
                </c:pt>
              </c:strCache>
            </c:strRef>
          </c:cat>
          <c:val>
            <c:numRef>
              <c:f>Sheet5!$C$246:$G$246</c:f>
              <c:numCache>
                <c:formatCode>0.00%</c:formatCode>
                <c:ptCount val="5"/>
                <c:pt idx="0">
                  <c:v>0.41660000000000003</c:v>
                </c:pt>
                <c:pt idx="1">
                  <c:v>8.3299999999999999E-2</c:v>
                </c:pt>
                <c:pt idx="2" formatCode="0%">
                  <c:v>0.4</c:v>
                </c:pt>
                <c:pt idx="3" formatCode="0%">
                  <c:v>0.1</c:v>
                </c:pt>
                <c:pt idx="4" formatCode="0%">
                  <c:v>0.4</c:v>
                </c:pt>
              </c:numCache>
            </c:numRef>
          </c:val>
        </c:ser>
        <c:ser>
          <c:idx val="3"/>
          <c:order val="3"/>
          <c:tx>
            <c:strRef>
              <c:f>Sheet5!$B$247</c:f>
              <c:strCache>
                <c:ptCount val="1"/>
                <c:pt idx="0">
                  <c:v>4 TARGET EXCEEDED</c:v>
                </c:pt>
              </c:strCache>
            </c:strRef>
          </c:tx>
          <c:spPr>
            <a:solidFill>
              <a:srgbClr val="00B0F0"/>
            </a:solidFill>
            <a:ln>
              <a:solidFill>
                <a:schemeClr val="tx1"/>
              </a:solidFill>
            </a:ln>
          </c:spPr>
          <c:invertIfNegative val="0"/>
          <c:dLbls>
            <c:dLbl>
              <c:idx val="0"/>
              <c:layout>
                <c:manualLayout>
                  <c:x val="6.0407153729071525E-3"/>
                  <c:y val="-3.3920940170940176E-3"/>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Sheet5!$C$243:$G$243</c:f>
              <c:strCache>
                <c:ptCount val="5"/>
                <c:pt idx="0">
                  <c:v>QUARTER 1</c:v>
                </c:pt>
                <c:pt idx="1">
                  <c:v>QUARTER 2</c:v>
                </c:pt>
                <c:pt idx="2">
                  <c:v>QUARTER 3</c:v>
                </c:pt>
                <c:pt idx="3">
                  <c:v>QUARTER 4</c:v>
                </c:pt>
                <c:pt idx="4">
                  <c:v>ANNUAL</c:v>
                </c:pt>
              </c:strCache>
            </c:strRef>
          </c:cat>
          <c:val>
            <c:numRef>
              <c:f>Sheet5!$C$247:$G$247</c:f>
              <c:numCache>
                <c:formatCode>0%</c:formatCode>
                <c:ptCount val="5"/>
                <c:pt idx="0" formatCode="0.00%">
                  <c:v>8.3299999999999999E-2</c:v>
                </c:pt>
                <c:pt idx="1">
                  <c:v>0.5</c:v>
                </c:pt>
                <c:pt idx="2">
                  <c:v>0</c:v>
                </c:pt>
                <c:pt idx="3">
                  <c:v>0.3</c:v>
                </c:pt>
                <c:pt idx="4">
                  <c:v>0.1</c:v>
                </c:pt>
              </c:numCache>
            </c:numRef>
          </c:val>
        </c:ser>
        <c:ser>
          <c:idx val="4"/>
          <c:order val="4"/>
          <c:tx>
            <c:strRef>
              <c:f>Sheet5!$B$248</c:f>
              <c:strCache>
                <c:ptCount val="1"/>
                <c:pt idx="0">
                  <c:v>5 TARGET EXCEEDED BY 100 %</c:v>
                </c:pt>
              </c:strCache>
            </c:strRef>
          </c:tx>
          <c:spPr>
            <a:solidFill>
              <a:schemeClr val="accent4">
                <a:lumMod val="60000"/>
                <a:lumOff val="40000"/>
              </a:schemeClr>
            </a:solidFill>
            <a:ln>
              <a:solidFill>
                <a:schemeClr val="tx1"/>
              </a:solidFill>
            </a:ln>
          </c:spPr>
          <c:invertIfNegative val="0"/>
          <c:dLbls>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Sheet5!$C$243:$G$243</c:f>
              <c:strCache>
                <c:ptCount val="5"/>
                <c:pt idx="0">
                  <c:v>QUARTER 1</c:v>
                </c:pt>
                <c:pt idx="1">
                  <c:v>QUARTER 2</c:v>
                </c:pt>
                <c:pt idx="2">
                  <c:v>QUARTER 3</c:v>
                </c:pt>
                <c:pt idx="3">
                  <c:v>QUARTER 4</c:v>
                </c:pt>
                <c:pt idx="4">
                  <c:v>ANNUAL</c:v>
                </c:pt>
              </c:strCache>
            </c:strRef>
          </c:cat>
          <c:val>
            <c:numRef>
              <c:f>Sheet5!$C$248:$G$248</c:f>
              <c:numCache>
                <c:formatCode>0%</c:formatCode>
                <c:ptCount val="5"/>
                <c:pt idx="0">
                  <c:v>0</c:v>
                </c:pt>
                <c:pt idx="1">
                  <c:v>0</c:v>
                </c:pt>
                <c:pt idx="2">
                  <c:v>0</c:v>
                </c:pt>
                <c:pt idx="3">
                  <c:v>0</c:v>
                </c:pt>
                <c:pt idx="4">
                  <c:v>0.1</c:v>
                </c:pt>
              </c:numCache>
            </c:numRef>
          </c:val>
        </c:ser>
        <c:ser>
          <c:idx val="5"/>
          <c:order val="5"/>
          <c:tx>
            <c:strRef>
              <c:f>Sheet5!$B$249</c:f>
              <c:strCache>
                <c:ptCount val="1"/>
                <c:pt idx="0">
                  <c:v>NOT APPLICABLE</c:v>
                </c:pt>
              </c:strCache>
            </c:strRef>
          </c:tx>
          <c:spPr>
            <a:solidFill>
              <a:srgbClr val="FFFF00"/>
            </a:solidFill>
            <a:ln>
              <a:solidFill>
                <a:schemeClr val="tx1"/>
              </a:solidFill>
            </a:ln>
          </c:spPr>
          <c:invertIfNegative val="0"/>
          <c:dLbls>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Sheet5!$C$243:$G$243</c:f>
              <c:strCache>
                <c:ptCount val="5"/>
                <c:pt idx="0">
                  <c:v>QUARTER 1</c:v>
                </c:pt>
                <c:pt idx="1">
                  <c:v>QUARTER 2</c:v>
                </c:pt>
                <c:pt idx="2">
                  <c:v>QUARTER 3</c:v>
                </c:pt>
                <c:pt idx="3">
                  <c:v>QUARTER 4</c:v>
                </c:pt>
                <c:pt idx="4">
                  <c:v>ANNUAL</c:v>
                </c:pt>
              </c:strCache>
            </c:strRef>
          </c:cat>
          <c:val>
            <c:numRef>
              <c:f>Sheet5!$C$249:$G$249</c:f>
              <c:numCache>
                <c:formatCode>0%</c:formatCode>
                <c:ptCount val="5"/>
                <c:pt idx="0">
                  <c:v>0</c:v>
                </c:pt>
                <c:pt idx="1">
                  <c:v>0</c:v>
                </c:pt>
                <c:pt idx="2">
                  <c:v>0.1</c:v>
                </c:pt>
                <c:pt idx="3">
                  <c:v>0.2</c:v>
                </c:pt>
                <c:pt idx="4">
                  <c:v>0</c:v>
                </c:pt>
              </c:numCache>
            </c:numRef>
          </c:val>
        </c:ser>
        <c:dLbls>
          <c:showLegendKey val="0"/>
          <c:showVal val="1"/>
          <c:showCatName val="0"/>
          <c:showSerName val="0"/>
          <c:showPercent val="0"/>
          <c:showBubbleSize val="0"/>
        </c:dLbls>
        <c:gapWidth val="150"/>
        <c:overlap val="-25"/>
        <c:axId val="122214656"/>
        <c:axId val="123211776"/>
      </c:barChart>
      <c:catAx>
        <c:axId val="122214656"/>
        <c:scaling>
          <c:orientation val="minMax"/>
        </c:scaling>
        <c:delete val="0"/>
        <c:axPos val="b"/>
        <c:majorTickMark val="none"/>
        <c:minorTickMark val="none"/>
        <c:tickLblPos val="nextTo"/>
        <c:crossAx val="123211776"/>
        <c:crosses val="autoZero"/>
        <c:auto val="1"/>
        <c:lblAlgn val="ctr"/>
        <c:lblOffset val="100"/>
        <c:noMultiLvlLbl val="0"/>
      </c:catAx>
      <c:valAx>
        <c:axId val="123211776"/>
        <c:scaling>
          <c:orientation val="minMax"/>
        </c:scaling>
        <c:delete val="1"/>
        <c:axPos val="l"/>
        <c:numFmt formatCode="0.00%" sourceLinked="1"/>
        <c:majorTickMark val="none"/>
        <c:minorTickMark val="none"/>
        <c:tickLblPos val="none"/>
        <c:crossAx val="122214656"/>
        <c:crosses val="autoZero"/>
        <c:crossBetween val="between"/>
      </c:valAx>
      <c:dTable>
        <c:showHorzBorder val="1"/>
        <c:showVertBorder val="1"/>
        <c:showOutline val="1"/>
        <c:showKeys val="0"/>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a:latin typeface="Arial Narrow" pitchFamily="34" charset="0"/>
              </a:rPr>
              <a:t>PROJECT MANAGEMENT UNIT OVERVIEW</a:t>
            </a:r>
          </a:p>
          <a:p>
            <a:pPr>
              <a:defRPr sz="1400">
                <a:latin typeface="Arial Narrow" pitchFamily="34" charset="0"/>
              </a:defRPr>
            </a:pPr>
            <a:r>
              <a:rPr lang="en-US" sz="1400">
                <a:latin typeface="Arial Narrow" pitchFamily="34" charset="0"/>
              </a:rPr>
              <a:t>SDBIP 2012/2013 QUARTER 4 (APRIL - JUNE 2013) &amp; ANNUAL SDBIP 2012/2013 PROGRESS REPORT </a:t>
            </a:r>
          </a:p>
        </c:rich>
      </c:tx>
      <c:overlay val="0"/>
    </c:title>
    <c:autoTitleDeleted val="0"/>
    <c:plotArea>
      <c:layout/>
      <c:barChart>
        <c:barDir val="col"/>
        <c:grouping val="clustered"/>
        <c:varyColors val="0"/>
        <c:ser>
          <c:idx val="0"/>
          <c:order val="0"/>
          <c:tx>
            <c:strRef>
              <c:f>Sheet5!$B$263</c:f>
              <c:strCache>
                <c:ptCount val="1"/>
                <c:pt idx="0">
                  <c:v>1 NIL ACHIEVED</c:v>
                </c:pt>
              </c:strCache>
            </c:strRef>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Pt>
            <c:idx val="6"/>
            <c:invertIfNegative val="0"/>
            <c:bubble3D val="0"/>
            <c:spPr>
              <a:solidFill>
                <a:schemeClr val="accent6">
                  <a:lumMod val="50000"/>
                </a:schemeClr>
              </a:solidFill>
              <a:ln>
                <a:solidFill>
                  <a:schemeClr val="tx1"/>
                </a:solidFill>
              </a:ln>
            </c:spPr>
          </c:dPt>
          <c:dLbls>
            <c:dLbl>
              <c:idx val="0"/>
              <c:layout>
                <c:manualLayout>
                  <c:x val="-1.2190476190476191E-2"/>
                  <c:y val="0"/>
                </c:manualLayout>
              </c:layout>
              <c:dLblPos val="outEnd"/>
              <c:showLegendKey val="0"/>
              <c:showVal val="1"/>
              <c:showCatName val="0"/>
              <c:showSerName val="0"/>
              <c:showPercent val="0"/>
              <c:showBubbleSize val="0"/>
            </c:dLbl>
            <c:dLbl>
              <c:idx val="2"/>
              <c:layout>
                <c:manualLayout>
                  <c:x val="-2.5226846644168942E-3"/>
                  <c:y val="0"/>
                </c:manualLayout>
              </c:layout>
              <c:dLblPos val="outEnd"/>
              <c:showLegendKey val="0"/>
              <c:showVal val="1"/>
              <c:showCatName val="0"/>
              <c:showSerName val="0"/>
              <c:showPercent val="0"/>
              <c:showBubbleSize val="0"/>
            </c:dLbl>
            <c:txPr>
              <a:bodyPr/>
              <a:lstStyle/>
              <a:p>
                <a:pPr>
                  <a:defRPr sz="800">
                    <a:latin typeface="Arial Narrow" pitchFamily="34" charset="0"/>
                  </a:defRPr>
                </a:pPr>
                <a:endParaRPr lang="en-US"/>
              </a:p>
            </c:txPr>
            <c:dLblPos val="outEnd"/>
            <c:showLegendKey val="0"/>
            <c:showVal val="1"/>
            <c:showCatName val="0"/>
            <c:showSerName val="0"/>
            <c:showPercent val="0"/>
            <c:showBubbleSize val="0"/>
            <c:showLeaderLines val="0"/>
          </c:dLbls>
          <c:cat>
            <c:strRef>
              <c:f>Sheet5!$C$262:$G$262</c:f>
              <c:strCache>
                <c:ptCount val="5"/>
                <c:pt idx="0">
                  <c:v>QUARTER 1</c:v>
                </c:pt>
                <c:pt idx="1">
                  <c:v>QUARTER 2</c:v>
                </c:pt>
                <c:pt idx="2">
                  <c:v>QUARTER 3</c:v>
                </c:pt>
                <c:pt idx="3">
                  <c:v>QUARTER 4</c:v>
                </c:pt>
                <c:pt idx="4">
                  <c:v>ANNUAL</c:v>
                </c:pt>
              </c:strCache>
            </c:strRef>
          </c:cat>
          <c:val>
            <c:numRef>
              <c:f>Sheet5!$C$263:$G$263</c:f>
              <c:numCache>
                <c:formatCode>0%</c:formatCode>
                <c:ptCount val="5"/>
                <c:pt idx="0">
                  <c:v>0</c:v>
                </c:pt>
                <c:pt idx="1">
                  <c:v>0</c:v>
                </c:pt>
                <c:pt idx="2">
                  <c:v>0</c:v>
                </c:pt>
                <c:pt idx="3">
                  <c:v>0</c:v>
                </c:pt>
                <c:pt idx="4">
                  <c:v>0</c:v>
                </c:pt>
              </c:numCache>
            </c:numRef>
          </c:val>
        </c:ser>
        <c:ser>
          <c:idx val="1"/>
          <c:order val="1"/>
          <c:tx>
            <c:strRef>
              <c:f>Sheet5!$B$264</c:f>
              <c:strCache>
                <c:ptCount val="1"/>
                <c:pt idx="0">
                  <c:v>2 TARGET PARTIALLY MET</c:v>
                </c:pt>
              </c:strCache>
            </c:strRef>
          </c:tx>
          <c:spPr>
            <a:solidFill>
              <a:schemeClr val="accent6"/>
            </a:solidFill>
            <a:ln>
              <a:solidFill>
                <a:sysClr val="windowText" lastClr="000000"/>
              </a:solidFill>
            </a:ln>
          </c:spPr>
          <c:invertIfNegative val="0"/>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Sheet5!$C$262:$G$262</c:f>
              <c:strCache>
                <c:ptCount val="5"/>
                <c:pt idx="0">
                  <c:v>QUARTER 1</c:v>
                </c:pt>
                <c:pt idx="1">
                  <c:v>QUARTER 2</c:v>
                </c:pt>
                <c:pt idx="2">
                  <c:v>QUARTER 3</c:v>
                </c:pt>
                <c:pt idx="3">
                  <c:v>QUARTER 4</c:v>
                </c:pt>
                <c:pt idx="4">
                  <c:v>ANNUAL</c:v>
                </c:pt>
              </c:strCache>
            </c:strRef>
          </c:cat>
          <c:val>
            <c:numRef>
              <c:f>Sheet5!$C$264:$G$264</c:f>
              <c:numCache>
                <c:formatCode>0%</c:formatCode>
                <c:ptCount val="5"/>
                <c:pt idx="0">
                  <c:v>0</c:v>
                </c:pt>
                <c:pt idx="1">
                  <c:v>0.16159999999999999</c:v>
                </c:pt>
                <c:pt idx="2">
                  <c:v>0.25</c:v>
                </c:pt>
                <c:pt idx="3">
                  <c:v>0</c:v>
                </c:pt>
                <c:pt idx="4">
                  <c:v>0.25</c:v>
                </c:pt>
              </c:numCache>
            </c:numRef>
          </c:val>
        </c:ser>
        <c:ser>
          <c:idx val="2"/>
          <c:order val="2"/>
          <c:tx>
            <c:strRef>
              <c:f>Sheet5!$B$265</c:f>
              <c:strCache>
                <c:ptCount val="1"/>
                <c:pt idx="0">
                  <c:v>3 TARGET MET</c:v>
                </c:pt>
              </c:strCache>
            </c:strRef>
          </c:tx>
          <c:spPr>
            <a:solidFill>
              <a:srgbClr val="92D050"/>
            </a:solidFill>
            <a:ln>
              <a:solidFill>
                <a:sysClr val="windowText" lastClr="000000"/>
              </a:solidFill>
            </a:ln>
          </c:spPr>
          <c:invertIfNegative val="0"/>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Sheet5!$C$262:$G$262</c:f>
              <c:strCache>
                <c:ptCount val="5"/>
                <c:pt idx="0">
                  <c:v>QUARTER 1</c:v>
                </c:pt>
                <c:pt idx="1">
                  <c:v>QUARTER 2</c:v>
                </c:pt>
                <c:pt idx="2">
                  <c:v>QUARTER 3</c:v>
                </c:pt>
                <c:pt idx="3">
                  <c:v>QUARTER 4</c:v>
                </c:pt>
                <c:pt idx="4">
                  <c:v>ANNUAL</c:v>
                </c:pt>
              </c:strCache>
            </c:strRef>
          </c:cat>
          <c:val>
            <c:numRef>
              <c:f>Sheet5!$C$265:$G$265</c:f>
              <c:numCache>
                <c:formatCode>0.00%</c:formatCode>
                <c:ptCount val="5"/>
                <c:pt idx="0" formatCode="0%">
                  <c:v>1</c:v>
                </c:pt>
                <c:pt idx="1">
                  <c:v>0.83830000000000005</c:v>
                </c:pt>
                <c:pt idx="2" formatCode="0%">
                  <c:v>0.75</c:v>
                </c:pt>
                <c:pt idx="3" formatCode="0%">
                  <c:v>1</c:v>
                </c:pt>
                <c:pt idx="4" formatCode="0%">
                  <c:v>0.75</c:v>
                </c:pt>
              </c:numCache>
            </c:numRef>
          </c:val>
        </c:ser>
        <c:ser>
          <c:idx val="3"/>
          <c:order val="3"/>
          <c:tx>
            <c:strRef>
              <c:f>Sheet5!$B$266</c:f>
              <c:strCache>
                <c:ptCount val="1"/>
                <c:pt idx="0">
                  <c:v>4 TARGET EXCEEDED</c:v>
                </c:pt>
              </c:strCache>
            </c:strRef>
          </c:tx>
          <c:invertIfNegative val="0"/>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Sheet5!$C$262:$G$262</c:f>
              <c:strCache>
                <c:ptCount val="5"/>
                <c:pt idx="0">
                  <c:v>QUARTER 1</c:v>
                </c:pt>
                <c:pt idx="1">
                  <c:v>QUARTER 2</c:v>
                </c:pt>
                <c:pt idx="2">
                  <c:v>QUARTER 3</c:v>
                </c:pt>
                <c:pt idx="3">
                  <c:v>QUARTER 4</c:v>
                </c:pt>
                <c:pt idx="4">
                  <c:v>ANNUAL</c:v>
                </c:pt>
              </c:strCache>
            </c:strRef>
          </c:cat>
          <c:val>
            <c:numRef>
              <c:f>Sheet5!$C$266:$G$266</c:f>
              <c:numCache>
                <c:formatCode>0%</c:formatCode>
                <c:ptCount val="5"/>
                <c:pt idx="0">
                  <c:v>0</c:v>
                </c:pt>
                <c:pt idx="1">
                  <c:v>0</c:v>
                </c:pt>
                <c:pt idx="2">
                  <c:v>0</c:v>
                </c:pt>
                <c:pt idx="3">
                  <c:v>0</c:v>
                </c:pt>
                <c:pt idx="4">
                  <c:v>0</c:v>
                </c:pt>
              </c:numCache>
            </c:numRef>
          </c:val>
        </c:ser>
        <c:ser>
          <c:idx val="4"/>
          <c:order val="4"/>
          <c:tx>
            <c:strRef>
              <c:f>Sheet5!$B$267</c:f>
              <c:strCache>
                <c:ptCount val="1"/>
                <c:pt idx="0">
                  <c:v>5 TARGET EXCEEDED BY 100 %</c:v>
                </c:pt>
              </c:strCache>
            </c:strRef>
          </c:tx>
          <c:invertIfNegative val="0"/>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Sheet5!$C$262:$G$262</c:f>
              <c:strCache>
                <c:ptCount val="5"/>
                <c:pt idx="0">
                  <c:v>QUARTER 1</c:v>
                </c:pt>
                <c:pt idx="1">
                  <c:v>QUARTER 2</c:v>
                </c:pt>
                <c:pt idx="2">
                  <c:v>QUARTER 3</c:v>
                </c:pt>
                <c:pt idx="3">
                  <c:v>QUARTER 4</c:v>
                </c:pt>
                <c:pt idx="4">
                  <c:v>ANNUAL</c:v>
                </c:pt>
              </c:strCache>
            </c:strRef>
          </c:cat>
          <c:val>
            <c:numRef>
              <c:f>Sheet5!$C$267:$G$267</c:f>
              <c:numCache>
                <c:formatCode>0%</c:formatCode>
                <c:ptCount val="5"/>
                <c:pt idx="0">
                  <c:v>0</c:v>
                </c:pt>
                <c:pt idx="1">
                  <c:v>0</c:v>
                </c:pt>
                <c:pt idx="2">
                  <c:v>0</c:v>
                </c:pt>
                <c:pt idx="3">
                  <c:v>0</c:v>
                </c:pt>
                <c:pt idx="4">
                  <c:v>0</c:v>
                </c:pt>
              </c:numCache>
            </c:numRef>
          </c:val>
        </c:ser>
        <c:ser>
          <c:idx val="5"/>
          <c:order val="5"/>
          <c:tx>
            <c:strRef>
              <c:f>Sheet5!$B$268</c:f>
              <c:strCache>
                <c:ptCount val="1"/>
                <c:pt idx="0">
                  <c:v>NOT APPLICABLE</c:v>
                </c:pt>
              </c:strCache>
            </c:strRef>
          </c:tx>
          <c:invertIfNegative val="0"/>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Sheet5!$C$262:$G$262</c:f>
              <c:strCache>
                <c:ptCount val="5"/>
                <c:pt idx="0">
                  <c:v>QUARTER 1</c:v>
                </c:pt>
                <c:pt idx="1">
                  <c:v>QUARTER 2</c:v>
                </c:pt>
                <c:pt idx="2">
                  <c:v>QUARTER 3</c:v>
                </c:pt>
                <c:pt idx="3">
                  <c:v>QUARTER 4</c:v>
                </c:pt>
                <c:pt idx="4">
                  <c:v>ANNUAL</c:v>
                </c:pt>
              </c:strCache>
            </c:strRef>
          </c:cat>
          <c:val>
            <c:numRef>
              <c:f>Sheet5!$C$268:$G$268</c:f>
              <c:numCache>
                <c:formatCode>0%</c:formatCode>
                <c:ptCount val="5"/>
                <c:pt idx="0">
                  <c:v>0</c:v>
                </c:pt>
                <c:pt idx="1">
                  <c:v>0</c:v>
                </c:pt>
                <c:pt idx="2">
                  <c:v>0</c:v>
                </c:pt>
                <c:pt idx="3">
                  <c:v>0</c:v>
                </c:pt>
                <c:pt idx="4">
                  <c:v>0</c:v>
                </c:pt>
              </c:numCache>
            </c:numRef>
          </c:val>
        </c:ser>
        <c:dLbls>
          <c:showLegendKey val="0"/>
          <c:showVal val="1"/>
          <c:showCatName val="0"/>
          <c:showSerName val="0"/>
          <c:showPercent val="0"/>
          <c:showBubbleSize val="0"/>
        </c:dLbls>
        <c:gapWidth val="150"/>
        <c:overlap val="-25"/>
        <c:axId val="123603584"/>
        <c:axId val="123625856"/>
      </c:barChart>
      <c:catAx>
        <c:axId val="123603584"/>
        <c:scaling>
          <c:orientation val="minMax"/>
        </c:scaling>
        <c:delete val="0"/>
        <c:axPos val="b"/>
        <c:majorTickMark val="none"/>
        <c:minorTickMark val="none"/>
        <c:tickLblPos val="nextTo"/>
        <c:crossAx val="123625856"/>
        <c:crosses val="autoZero"/>
        <c:auto val="1"/>
        <c:lblAlgn val="ctr"/>
        <c:lblOffset val="100"/>
        <c:noMultiLvlLbl val="0"/>
      </c:catAx>
      <c:valAx>
        <c:axId val="123625856"/>
        <c:scaling>
          <c:orientation val="minMax"/>
        </c:scaling>
        <c:delete val="1"/>
        <c:axPos val="l"/>
        <c:numFmt formatCode="0%" sourceLinked="1"/>
        <c:majorTickMark val="none"/>
        <c:minorTickMark val="none"/>
        <c:tickLblPos val="none"/>
        <c:crossAx val="123603584"/>
        <c:crosses val="autoZero"/>
        <c:crossBetween val="between"/>
      </c:valAx>
      <c:dTable>
        <c:showHorzBorder val="1"/>
        <c:showVertBorder val="1"/>
        <c:showOutline val="1"/>
        <c:showKeys val="0"/>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a:latin typeface="Arial Narrow" pitchFamily="34" charset="0"/>
              </a:rPr>
              <a:t>FLEET MANAGEMENT UNIT OVERVIEW</a:t>
            </a:r>
          </a:p>
          <a:p>
            <a:pPr>
              <a:defRPr sz="1400">
                <a:latin typeface="Arial Narrow" pitchFamily="34" charset="0"/>
              </a:defRPr>
            </a:pPr>
            <a:r>
              <a:rPr lang="en-US" sz="1400">
                <a:latin typeface="Arial Narrow" pitchFamily="34" charset="0"/>
              </a:rPr>
              <a:t>SDBIP 2012/2013 QUARTER 4 (APRIL - JUNE 2013) &amp; ANNUAL SDBIP 2012/2013 PROGRESS REPORT </a:t>
            </a:r>
          </a:p>
        </c:rich>
      </c:tx>
      <c:overlay val="0"/>
    </c:title>
    <c:autoTitleDeleted val="0"/>
    <c:plotArea>
      <c:layout/>
      <c:barChart>
        <c:barDir val="col"/>
        <c:grouping val="clustered"/>
        <c:varyColors val="0"/>
        <c:ser>
          <c:idx val="0"/>
          <c:order val="0"/>
          <c:tx>
            <c:strRef>
              <c:f>Sheet5!$B$253</c:f>
              <c:strCache>
                <c:ptCount val="1"/>
                <c:pt idx="0">
                  <c:v>1 NIL ACHIEVED</c:v>
                </c:pt>
              </c:strCache>
            </c:strRef>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Pt>
            <c:idx val="6"/>
            <c:invertIfNegative val="0"/>
            <c:bubble3D val="0"/>
            <c:spPr>
              <a:solidFill>
                <a:schemeClr val="accent6">
                  <a:lumMod val="50000"/>
                </a:schemeClr>
              </a:solidFill>
              <a:ln>
                <a:solidFill>
                  <a:schemeClr val="tx1"/>
                </a:solidFill>
              </a:ln>
            </c:spPr>
          </c:dPt>
          <c:dLbls>
            <c:dLbl>
              <c:idx val="0"/>
              <c:layout>
                <c:manualLayout>
                  <c:x val="-1.2190476190476191E-2"/>
                  <c:y val="0"/>
                </c:manualLayout>
              </c:layout>
              <c:dLblPos val="outEnd"/>
              <c:showLegendKey val="0"/>
              <c:showVal val="1"/>
              <c:showCatName val="0"/>
              <c:showSerName val="0"/>
              <c:showPercent val="0"/>
              <c:showBubbleSize val="0"/>
            </c:dLbl>
            <c:dLbl>
              <c:idx val="2"/>
              <c:layout>
                <c:manualLayout>
                  <c:x val="2.0487439070116242E-3"/>
                  <c:y val="-2.6709401709401749E-7"/>
                </c:manualLayout>
              </c:layout>
              <c:dLblPos val="outEnd"/>
              <c:showLegendKey val="0"/>
              <c:showVal val="1"/>
              <c:showCatName val="0"/>
              <c:showSerName val="0"/>
              <c:showPercent val="0"/>
              <c:showBubbleSize val="0"/>
            </c:dLbl>
            <c:txPr>
              <a:bodyPr/>
              <a:lstStyle/>
              <a:p>
                <a:pPr>
                  <a:defRPr sz="800">
                    <a:latin typeface="Arial Narrow" pitchFamily="34" charset="0"/>
                  </a:defRPr>
                </a:pPr>
                <a:endParaRPr lang="en-US"/>
              </a:p>
            </c:txPr>
            <c:dLblPos val="outEnd"/>
            <c:showLegendKey val="0"/>
            <c:showVal val="1"/>
            <c:showCatName val="0"/>
            <c:showSerName val="0"/>
            <c:showPercent val="0"/>
            <c:showBubbleSize val="0"/>
            <c:showLeaderLines val="0"/>
          </c:dLbls>
          <c:cat>
            <c:strRef>
              <c:f>Sheet5!$C$252:$G$252</c:f>
              <c:strCache>
                <c:ptCount val="5"/>
                <c:pt idx="0">
                  <c:v>QUARTER 1</c:v>
                </c:pt>
                <c:pt idx="1">
                  <c:v>QUARTER 2</c:v>
                </c:pt>
                <c:pt idx="2">
                  <c:v>QUARTER 3</c:v>
                </c:pt>
                <c:pt idx="3">
                  <c:v>QUARTER 4</c:v>
                </c:pt>
                <c:pt idx="4">
                  <c:v>ANNUAL</c:v>
                </c:pt>
              </c:strCache>
            </c:strRef>
          </c:cat>
          <c:val>
            <c:numRef>
              <c:f>Sheet5!$C$253:$G$253</c:f>
              <c:numCache>
                <c:formatCode>0%</c:formatCode>
                <c:ptCount val="5"/>
                <c:pt idx="0">
                  <c:v>0</c:v>
                </c:pt>
                <c:pt idx="1">
                  <c:v>0</c:v>
                </c:pt>
                <c:pt idx="2">
                  <c:v>0.2</c:v>
                </c:pt>
                <c:pt idx="3">
                  <c:v>0</c:v>
                </c:pt>
                <c:pt idx="4">
                  <c:v>0</c:v>
                </c:pt>
              </c:numCache>
            </c:numRef>
          </c:val>
        </c:ser>
        <c:ser>
          <c:idx val="1"/>
          <c:order val="1"/>
          <c:tx>
            <c:strRef>
              <c:f>Sheet5!$B$254</c:f>
              <c:strCache>
                <c:ptCount val="1"/>
                <c:pt idx="0">
                  <c:v>2 TARGET PARTIALLY MET</c:v>
                </c:pt>
              </c:strCache>
            </c:strRef>
          </c:tx>
          <c:spPr>
            <a:solidFill>
              <a:schemeClr val="accent6"/>
            </a:solidFill>
            <a:ln>
              <a:solidFill>
                <a:sysClr val="windowText" lastClr="000000"/>
              </a:solidFill>
            </a:ln>
          </c:spPr>
          <c:invertIfNegative val="0"/>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Sheet5!$C$252:$G$252</c:f>
              <c:strCache>
                <c:ptCount val="5"/>
                <c:pt idx="0">
                  <c:v>QUARTER 1</c:v>
                </c:pt>
                <c:pt idx="1">
                  <c:v>QUARTER 2</c:v>
                </c:pt>
                <c:pt idx="2">
                  <c:v>QUARTER 3</c:v>
                </c:pt>
                <c:pt idx="3">
                  <c:v>QUARTER 4</c:v>
                </c:pt>
                <c:pt idx="4">
                  <c:v>ANNUAL</c:v>
                </c:pt>
              </c:strCache>
            </c:strRef>
          </c:cat>
          <c:val>
            <c:numRef>
              <c:f>Sheet5!$C$254:$G$254</c:f>
              <c:numCache>
                <c:formatCode>0%</c:formatCode>
                <c:ptCount val="5"/>
                <c:pt idx="0">
                  <c:v>0.4</c:v>
                </c:pt>
                <c:pt idx="1">
                  <c:v>0.6</c:v>
                </c:pt>
                <c:pt idx="2">
                  <c:v>0.4</c:v>
                </c:pt>
                <c:pt idx="3">
                  <c:v>0.2</c:v>
                </c:pt>
                <c:pt idx="4">
                  <c:v>0.2</c:v>
                </c:pt>
              </c:numCache>
            </c:numRef>
          </c:val>
        </c:ser>
        <c:ser>
          <c:idx val="2"/>
          <c:order val="2"/>
          <c:tx>
            <c:strRef>
              <c:f>Sheet5!$B$255</c:f>
              <c:strCache>
                <c:ptCount val="1"/>
                <c:pt idx="0">
                  <c:v>3 TARGET MET</c:v>
                </c:pt>
              </c:strCache>
            </c:strRef>
          </c:tx>
          <c:spPr>
            <a:solidFill>
              <a:srgbClr val="92D050"/>
            </a:solidFill>
            <a:ln>
              <a:solidFill>
                <a:sysClr val="windowText" lastClr="000000"/>
              </a:solidFill>
            </a:ln>
          </c:spPr>
          <c:invertIfNegative val="0"/>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Sheet5!$C$252:$G$252</c:f>
              <c:strCache>
                <c:ptCount val="5"/>
                <c:pt idx="0">
                  <c:v>QUARTER 1</c:v>
                </c:pt>
                <c:pt idx="1">
                  <c:v>QUARTER 2</c:v>
                </c:pt>
                <c:pt idx="2">
                  <c:v>QUARTER 3</c:v>
                </c:pt>
                <c:pt idx="3">
                  <c:v>QUARTER 4</c:v>
                </c:pt>
                <c:pt idx="4">
                  <c:v>ANNUAL</c:v>
                </c:pt>
              </c:strCache>
            </c:strRef>
          </c:cat>
          <c:val>
            <c:numRef>
              <c:f>Sheet5!$C$255:$G$255</c:f>
              <c:numCache>
                <c:formatCode>0%</c:formatCode>
                <c:ptCount val="5"/>
                <c:pt idx="0">
                  <c:v>0.4</c:v>
                </c:pt>
                <c:pt idx="1">
                  <c:v>0.2</c:v>
                </c:pt>
                <c:pt idx="2">
                  <c:v>0</c:v>
                </c:pt>
                <c:pt idx="3">
                  <c:v>0.4</c:v>
                </c:pt>
                <c:pt idx="4">
                  <c:v>0.6</c:v>
                </c:pt>
              </c:numCache>
            </c:numRef>
          </c:val>
        </c:ser>
        <c:ser>
          <c:idx val="3"/>
          <c:order val="3"/>
          <c:tx>
            <c:strRef>
              <c:f>Sheet5!$B$256</c:f>
              <c:strCache>
                <c:ptCount val="1"/>
                <c:pt idx="0">
                  <c:v>4 TARGET EXCEEDED</c:v>
                </c:pt>
              </c:strCache>
            </c:strRef>
          </c:tx>
          <c:spPr>
            <a:solidFill>
              <a:srgbClr val="00B0F0"/>
            </a:solidFill>
            <a:ln>
              <a:solidFill>
                <a:sysClr val="windowText" lastClr="000000"/>
              </a:solidFill>
            </a:ln>
          </c:spPr>
          <c:invertIfNegative val="0"/>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Sheet5!$C$252:$G$252</c:f>
              <c:strCache>
                <c:ptCount val="5"/>
                <c:pt idx="0">
                  <c:v>QUARTER 1</c:v>
                </c:pt>
                <c:pt idx="1">
                  <c:v>QUARTER 2</c:v>
                </c:pt>
                <c:pt idx="2">
                  <c:v>QUARTER 3</c:v>
                </c:pt>
                <c:pt idx="3">
                  <c:v>QUARTER 4</c:v>
                </c:pt>
                <c:pt idx="4">
                  <c:v>ANNUAL</c:v>
                </c:pt>
              </c:strCache>
            </c:strRef>
          </c:cat>
          <c:val>
            <c:numRef>
              <c:f>Sheet5!$C$256:$G$256</c:f>
              <c:numCache>
                <c:formatCode>0%</c:formatCode>
                <c:ptCount val="5"/>
                <c:pt idx="0">
                  <c:v>0</c:v>
                </c:pt>
                <c:pt idx="1">
                  <c:v>0</c:v>
                </c:pt>
                <c:pt idx="2">
                  <c:v>0</c:v>
                </c:pt>
                <c:pt idx="3">
                  <c:v>0.2</c:v>
                </c:pt>
                <c:pt idx="4">
                  <c:v>0.2</c:v>
                </c:pt>
              </c:numCache>
            </c:numRef>
          </c:val>
        </c:ser>
        <c:ser>
          <c:idx val="4"/>
          <c:order val="4"/>
          <c:tx>
            <c:strRef>
              <c:f>Sheet5!$B$257</c:f>
              <c:strCache>
                <c:ptCount val="1"/>
                <c:pt idx="0">
                  <c:v>5 TARGET EXCEEDED BY 100 %</c:v>
                </c:pt>
              </c:strCache>
            </c:strRef>
          </c:tx>
          <c:invertIfNegative val="0"/>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Sheet5!$C$252:$G$252</c:f>
              <c:strCache>
                <c:ptCount val="5"/>
                <c:pt idx="0">
                  <c:v>QUARTER 1</c:v>
                </c:pt>
                <c:pt idx="1">
                  <c:v>QUARTER 2</c:v>
                </c:pt>
                <c:pt idx="2">
                  <c:v>QUARTER 3</c:v>
                </c:pt>
                <c:pt idx="3">
                  <c:v>QUARTER 4</c:v>
                </c:pt>
                <c:pt idx="4">
                  <c:v>ANNUAL</c:v>
                </c:pt>
              </c:strCache>
            </c:strRef>
          </c:cat>
          <c:val>
            <c:numRef>
              <c:f>Sheet5!$C$257:$G$257</c:f>
              <c:numCache>
                <c:formatCode>0%</c:formatCode>
                <c:ptCount val="5"/>
                <c:pt idx="0">
                  <c:v>0</c:v>
                </c:pt>
                <c:pt idx="1">
                  <c:v>0</c:v>
                </c:pt>
                <c:pt idx="2">
                  <c:v>0</c:v>
                </c:pt>
                <c:pt idx="3">
                  <c:v>0</c:v>
                </c:pt>
                <c:pt idx="4">
                  <c:v>0</c:v>
                </c:pt>
              </c:numCache>
            </c:numRef>
          </c:val>
        </c:ser>
        <c:ser>
          <c:idx val="5"/>
          <c:order val="5"/>
          <c:tx>
            <c:strRef>
              <c:f>Sheet5!$B$258</c:f>
              <c:strCache>
                <c:ptCount val="1"/>
                <c:pt idx="0">
                  <c:v>NOT APPLICABLE</c:v>
                </c:pt>
              </c:strCache>
            </c:strRef>
          </c:tx>
          <c:spPr>
            <a:solidFill>
              <a:srgbClr val="FFFF00"/>
            </a:solidFill>
            <a:ln>
              <a:solidFill>
                <a:sysClr val="windowText" lastClr="000000"/>
              </a:solidFill>
            </a:ln>
          </c:spPr>
          <c:invertIfNegative val="0"/>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Sheet5!$C$252:$G$252</c:f>
              <c:strCache>
                <c:ptCount val="5"/>
                <c:pt idx="0">
                  <c:v>QUARTER 1</c:v>
                </c:pt>
                <c:pt idx="1">
                  <c:v>QUARTER 2</c:v>
                </c:pt>
                <c:pt idx="2">
                  <c:v>QUARTER 3</c:v>
                </c:pt>
                <c:pt idx="3">
                  <c:v>QUARTER 4</c:v>
                </c:pt>
                <c:pt idx="4">
                  <c:v>ANNUAL</c:v>
                </c:pt>
              </c:strCache>
            </c:strRef>
          </c:cat>
          <c:val>
            <c:numRef>
              <c:f>Sheet5!$C$258:$G$258</c:f>
              <c:numCache>
                <c:formatCode>0%</c:formatCode>
                <c:ptCount val="5"/>
                <c:pt idx="0">
                  <c:v>0.2</c:v>
                </c:pt>
                <c:pt idx="1">
                  <c:v>0.2</c:v>
                </c:pt>
                <c:pt idx="2">
                  <c:v>0.4</c:v>
                </c:pt>
                <c:pt idx="3">
                  <c:v>0.2</c:v>
                </c:pt>
                <c:pt idx="4">
                  <c:v>0</c:v>
                </c:pt>
              </c:numCache>
            </c:numRef>
          </c:val>
        </c:ser>
        <c:dLbls>
          <c:showLegendKey val="0"/>
          <c:showVal val="1"/>
          <c:showCatName val="0"/>
          <c:showSerName val="0"/>
          <c:showPercent val="0"/>
          <c:showBubbleSize val="0"/>
        </c:dLbls>
        <c:gapWidth val="150"/>
        <c:overlap val="-25"/>
        <c:axId val="122092544"/>
        <c:axId val="123695872"/>
      </c:barChart>
      <c:catAx>
        <c:axId val="122092544"/>
        <c:scaling>
          <c:orientation val="minMax"/>
        </c:scaling>
        <c:delete val="0"/>
        <c:axPos val="b"/>
        <c:numFmt formatCode="General" sourceLinked="1"/>
        <c:majorTickMark val="none"/>
        <c:minorTickMark val="none"/>
        <c:tickLblPos val="nextTo"/>
        <c:crossAx val="123695872"/>
        <c:crosses val="autoZero"/>
        <c:auto val="1"/>
        <c:lblAlgn val="ctr"/>
        <c:lblOffset val="100"/>
        <c:noMultiLvlLbl val="0"/>
      </c:catAx>
      <c:valAx>
        <c:axId val="123695872"/>
        <c:scaling>
          <c:orientation val="minMax"/>
        </c:scaling>
        <c:delete val="1"/>
        <c:axPos val="l"/>
        <c:numFmt formatCode="0%" sourceLinked="1"/>
        <c:majorTickMark val="none"/>
        <c:minorTickMark val="none"/>
        <c:tickLblPos val="none"/>
        <c:crossAx val="122092544"/>
        <c:crosses val="autoZero"/>
        <c:crossBetween val="between"/>
      </c:valAx>
      <c:dTable>
        <c:showHorzBorder val="1"/>
        <c:showVertBorder val="1"/>
        <c:showOutline val="1"/>
        <c:showKeys val="0"/>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a:latin typeface="Arial Narrow" pitchFamily="34" charset="0"/>
              </a:rPr>
              <a:t>ROADS &amp; STORMWATER UNIT OVERVIEW</a:t>
            </a:r>
          </a:p>
          <a:p>
            <a:pPr>
              <a:defRPr sz="1400">
                <a:latin typeface="Arial Narrow" pitchFamily="34" charset="0"/>
              </a:defRPr>
            </a:pPr>
            <a:r>
              <a:rPr lang="en-US" sz="1400">
                <a:latin typeface="Arial Narrow" pitchFamily="34" charset="0"/>
              </a:rPr>
              <a:t>SDBIP 2012/2013 QUARTER 4 (APRIL - JUNE 2013) &amp; ANNUAL SDBIP 2012/2013 PROGRESS REPORT </a:t>
            </a:r>
          </a:p>
        </c:rich>
      </c:tx>
      <c:layout>
        <c:manualLayout>
          <c:xMode val="edge"/>
          <c:yMode val="edge"/>
          <c:x val="0.22621132358455193"/>
          <c:y val="2.9535790598290611E-2"/>
        </c:manualLayout>
      </c:layout>
      <c:overlay val="0"/>
    </c:title>
    <c:autoTitleDeleted val="0"/>
    <c:plotArea>
      <c:layout>
        <c:manualLayout>
          <c:layoutTarget val="inner"/>
          <c:xMode val="edge"/>
          <c:yMode val="edge"/>
          <c:x val="8.1676190476190527E-2"/>
          <c:y val="0.19456246160719273"/>
          <c:w val="0.89699047619048888"/>
          <c:h val="0.40271876919640376"/>
        </c:manualLayout>
      </c:layout>
      <c:barChart>
        <c:barDir val="col"/>
        <c:grouping val="clustered"/>
        <c:varyColors val="0"/>
        <c:ser>
          <c:idx val="0"/>
          <c:order val="0"/>
          <c:tx>
            <c:strRef>
              <c:f>Sheet5!$B$273</c:f>
              <c:strCache>
                <c:ptCount val="1"/>
                <c:pt idx="0">
                  <c:v>1 NIL ACHIEVED</c:v>
                </c:pt>
              </c:strCache>
            </c:strRef>
          </c:tx>
          <c:spPr>
            <a:solidFill>
              <a:srgbClr val="FF0000"/>
            </a:solidFill>
            <a:ln>
              <a:solidFill>
                <a:sysClr val="windowText" lastClr="000000"/>
              </a:solidFill>
            </a:ln>
          </c:spPr>
          <c:invertIfNegative val="0"/>
          <c:dLbls>
            <c:dLbl>
              <c:idx val="0"/>
              <c:layout>
                <c:manualLayout>
                  <c:x val="-3.54195725534312E-3"/>
                  <c:y val="-1.4524328249818714E-2"/>
                </c:manualLayout>
              </c:layout>
              <c:dLblPos val="outEnd"/>
              <c:showLegendKey val="0"/>
              <c:showVal val="1"/>
              <c:showCatName val="0"/>
              <c:showSerName val="0"/>
              <c:showPercent val="0"/>
              <c:showBubbleSize val="0"/>
            </c:dLbl>
            <c:dLbl>
              <c:idx val="1"/>
              <c:layout>
                <c:manualLayout>
                  <c:x val="-9.1428571428571435E-3"/>
                  <c:y val="7.0921985815602844E-3"/>
                </c:manualLayout>
              </c:layout>
              <c:dLblPos val="outEnd"/>
              <c:showLegendKey val="0"/>
              <c:showVal val="1"/>
              <c:showCatName val="0"/>
              <c:showSerName val="0"/>
              <c:showPercent val="0"/>
              <c:showBubbleSize val="0"/>
            </c:dLbl>
            <c:dLbl>
              <c:idx val="2"/>
              <c:layout>
                <c:manualLayout>
                  <c:x val="-6.0952380952380971E-3"/>
                  <c:y val="-7.0924778019768814E-3"/>
                </c:manualLayout>
              </c:layout>
              <c:dLblPos val="outEnd"/>
              <c:showLegendKey val="0"/>
              <c:showVal val="1"/>
              <c:showCatName val="0"/>
              <c:showSerName val="0"/>
              <c:showPercent val="0"/>
              <c:showBubbleSize val="0"/>
            </c:dLbl>
            <c:dLbl>
              <c:idx val="3"/>
              <c:layout>
                <c:manualLayout>
                  <c:x val="-2.2857142857142864E-2"/>
                  <c:y val="1.7730496453900711E-2"/>
                </c:manualLayout>
              </c:layout>
              <c:dLblPos val="outEnd"/>
              <c:showLegendKey val="0"/>
              <c:showVal val="1"/>
              <c:showCatName val="0"/>
              <c:showSerName val="0"/>
              <c:showPercent val="0"/>
              <c:showBubbleSize val="0"/>
            </c:dLbl>
            <c:dLbl>
              <c:idx val="4"/>
              <c:tx>
                <c:rich>
                  <a:bodyPr/>
                  <a:lstStyle/>
                  <a:p>
                    <a:r>
                      <a:rPr lang="en-US" sz="800"/>
                      <a:t>4</a:t>
                    </a:r>
                    <a:r>
                      <a:rPr lang="en-US"/>
                      <a:t>3%</a:t>
                    </a:r>
                  </a:p>
                </c:rich>
              </c:tx>
              <c:dLblPos val="outEnd"/>
              <c:showLegendKey val="0"/>
              <c:showVal val="1"/>
              <c:showCatName val="0"/>
              <c:showSerName val="0"/>
              <c:showPercent val="0"/>
              <c:showBubbleSize val="0"/>
            </c:dLbl>
            <c:txPr>
              <a:bodyPr/>
              <a:lstStyle/>
              <a:p>
                <a:pPr>
                  <a:defRPr sz="800"/>
                </a:pPr>
                <a:endParaRPr lang="en-US"/>
              </a:p>
            </c:txPr>
            <c:dLblPos val="outEnd"/>
            <c:showLegendKey val="0"/>
            <c:showVal val="1"/>
            <c:showCatName val="0"/>
            <c:showSerName val="0"/>
            <c:showPercent val="0"/>
            <c:showBubbleSize val="0"/>
            <c:showLeaderLines val="0"/>
          </c:dLbls>
          <c:cat>
            <c:strRef>
              <c:f>Sheet5!$C$272:$G$272</c:f>
              <c:strCache>
                <c:ptCount val="5"/>
                <c:pt idx="0">
                  <c:v>QUARTER 1</c:v>
                </c:pt>
                <c:pt idx="1">
                  <c:v>QUARTER 2</c:v>
                </c:pt>
                <c:pt idx="2">
                  <c:v>QUARTER 3</c:v>
                </c:pt>
                <c:pt idx="3">
                  <c:v>QUARTER 4</c:v>
                </c:pt>
                <c:pt idx="4">
                  <c:v>ANNUAL</c:v>
                </c:pt>
              </c:strCache>
            </c:strRef>
          </c:cat>
          <c:val>
            <c:numRef>
              <c:f>Sheet5!$C$273:$G$273</c:f>
              <c:numCache>
                <c:formatCode>0.00%</c:formatCode>
                <c:ptCount val="5"/>
                <c:pt idx="0" formatCode="0%">
                  <c:v>0</c:v>
                </c:pt>
                <c:pt idx="1">
                  <c:v>0.23330000000000001</c:v>
                </c:pt>
                <c:pt idx="2">
                  <c:v>3.2199999999999999E-2</c:v>
                </c:pt>
                <c:pt idx="3">
                  <c:v>0.16120000000000001</c:v>
                </c:pt>
                <c:pt idx="4">
                  <c:v>0.129</c:v>
                </c:pt>
              </c:numCache>
            </c:numRef>
          </c:val>
        </c:ser>
        <c:ser>
          <c:idx val="1"/>
          <c:order val="1"/>
          <c:tx>
            <c:strRef>
              <c:f>Sheet5!$B$274</c:f>
              <c:strCache>
                <c:ptCount val="1"/>
                <c:pt idx="0">
                  <c:v>2 TARGET PARTIALLY MET</c:v>
                </c:pt>
              </c:strCache>
            </c:strRef>
          </c:tx>
          <c:spPr>
            <a:solidFill>
              <a:schemeClr val="accent6"/>
            </a:solidFill>
            <a:ln>
              <a:solidFill>
                <a:sysClr val="windowText" lastClr="000000"/>
              </a:solidFill>
            </a:ln>
          </c:spPr>
          <c:invertIfNegative val="0"/>
          <c:dLbls>
            <c:dLbl>
              <c:idx val="2"/>
              <c:layout>
                <c:manualLayout>
                  <c:x val="-9.1428571428571435E-3"/>
                  <c:y val="1.7730496453900711E-2"/>
                </c:manualLayout>
              </c:layout>
              <c:showLegendKey val="0"/>
              <c:showVal val="1"/>
              <c:showCatName val="0"/>
              <c:showSerName val="0"/>
              <c:showPercent val="0"/>
              <c:showBubbleSize val="0"/>
            </c:dLbl>
            <c:dLbl>
              <c:idx val="3"/>
              <c:layout>
                <c:manualLayout>
                  <c:x val="-9.1428571428571435E-3"/>
                  <c:y val="-1.063829787234042E-2"/>
                </c:manualLayout>
              </c:layout>
              <c:showLegendKey val="0"/>
              <c:showVal val="1"/>
              <c:showCatName val="0"/>
              <c:showSerName val="0"/>
              <c:showPercent val="0"/>
              <c:showBubbleSize val="0"/>
            </c:dLbl>
            <c:dLbl>
              <c:idx val="4"/>
              <c:layout>
                <c:manualLayout>
                  <c:x val="-1.0666666666666557E-2"/>
                  <c:y val="3.5460992907801422E-3"/>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Sheet5!$C$272:$G$272</c:f>
              <c:strCache>
                <c:ptCount val="5"/>
                <c:pt idx="0">
                  <c:v>QUARTER 1</c:v>
                </c:pt>
                <c:pt idx="1">
                  <c:v>QUARTER 2</c:v>
                </c:pt>
                <c:pt idx="2">
                  <c:v>QUARTER 3</c:v>
                </c:pt>
                <c:pt idx="3">
                  <c:v>QUARTER 4</c:v>
                </c:pt>
                <c:pt idx="4">
                  <c:v>ANNUAL</c:v>
                </c:pt>
              </c:strCache>
            </c:strRef>
          </c:cat>
          <c:val>
            <c:numRef>
              <c:f>Sheet5!$C$274:$G$274</c:f>
              <c:numCache>
                <c:formatCode>0%</c:formatCode>
                <c:ptCount val="5"/>
                <c:pt idx="0" formatCode="0.00%">
                  <c:v>0.5333</c:v>
                </c:pt>
                <c:pt idx="1">
                  <c:v>0.3</c:v>
                </c:pt>
                <c:pt idx="2" formatCode="0.00%">
                  <c:v>0.4516</c:v>
                </c:pt>
                <c:pt idx="3" formatCode="0.00%">
                  <c:v>0.16120000000000001</c:v>
                </c:pt>
                <c:pt idx="4" formatCode="0.00%">
                  <c:v>0.2258</c:v>
                </c:pt>
              </c:numCache>
            </c:numRef>
          </c:val>
        </c:ser>
        <c:ser>
          <c:idx val="2"/>
          <c:order val="2"/>
          <c:tx>
            <c:strRef>
              <c:f>Sheet5!$B$275</c:f>
              <c:strCache>
                <c:ptCount val="1"/>
                <c:pt idx="0">
                  <c:v>3 TARGET MET</c:v>
                </c:pt>
              </c:strCache>
            </c:strRef>
          </c:tx>
          <c:spPr>
            <a:solidFill>
              <a:srgbClr val="92D050"/>
            </a:solidFill>
            <a:ln>
              <a:solidFill>
                <a:sysClr val="windowText" lastClr="000000"/>
              </a:solidFill>
            </a:ln>
          </c:spPr>
          <c:invertIfNegative val="0"/>
          <c:dLbls>
            <c:dLbl>
              <c:idx val="0"/>
              <c:layout>
                <c:manualLayout>
                  <c:x val="7.6190476190476199E-3"/>
                  <c:y val="1.063829787234042E-2"/>
                </c:manualLayout>
              </c:layout>
              <c:showLegendKey val="0"/>
              <c:showVal val="1"/>
              <c:showCatName val="0"/>
              <c:showSerName val="0"/>
              <c:showPercent val="0"/>
              <c:showBubbleSize val="0"/>
            </c:dLbl>
            <c:dLbl>
              <c:idx val="1"/>
              <c:layout>
                <c:manualLayout>
                  <c:x val="9.1428571428571435E-3"/>
                  <c:y val="-1.063829787234042E-2"/>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Sheet5!$C$272:$G$272</c:f>
              <c:strCache>
                <c:ptCount val="5"/>
                <c:pt idx="0">
                  <c:v>QUARTER 1</c:v>
                </c:pt>
                <c:pt idx="1">
                  <c:v>QUARTER 2</c:v>
                </c:pt>
                <c:pt idx="2">
                  <c:v>QUARTER 3</c:v>
                </c:pt>
                <c:pt idx="3">
                  <c:v>QUARTER 4</c:v>
                </c:pt>
                <c:pt idx="4">
                  <c:v>ANNUAL</c:v>
                </c:pt>
              </c:strCache>
            </c:strRef>
          </c:cat>
          <c:val>
            <c:numRef>
              <c:f>Sheet5!$C$275:$G$275</c:f>
              <c:numCache>
                <c:formatCode>0.00%</c:formatCode>
                <c:ptCount val="5"/>
                <c:pt idx="0">
                  <c:v>0.36659999999999998</c:v>
                </c:pt>
                <c:pt idx="1">
                  <c:v>0.23330000000000001</c:v>
                </c:pt>
                <c:pt idx="2">
                  <c:v>0.48380000000000001</c:v>
                </c:pt>
                <c:pt idx="3">
                  <c:v>0.25800000000000001</c:v>
                </c:pt>
                <c:pt idx="4">
                  <c:v>0.38700000000000001</c:v>
                </c:pt>
              </c:numCache>
            </c:numRef>
          </c:val>
        </c:ser>
        <c:ser>
          <c:idx val="3"/>
          <c:order val="3"/>
          <c:tx>
            <c:strRef>
              <c:f>Sheet5!$B$276</c:f>
              <c:strCache>
                <c:ptCount val="1"/>
                <c:pt idx="0">
                  <c:v>4 TARGET EXCEEDED</c:v>
                </c:pt>
              </c:strCache>
            </c:strRef>
          </c:tx>
          <c:spPr>
            <a:solidFill>
              <a:srgbClr val="00B0F0"/>
            </a:solidFill>
            <a:ln>
              <a:solidFill>
                <a:sysClr val="windowText" lastClr="000000"/>
              </a:solidFill>
            </a:ln>
          </c:spPr>
          <c:invertIfNegative val="0"/>
          <c:dLbls>
            <c:dLbl>
              <c:idx val="1"/>
              <c:layout>
                <c:manualLayout>
                  <c:x val="9.1428571428571435E-3"/>
                  <c:y val="1.063829787234042E-2"/>
                </c:manualLayout>
              </c:layout>
              <c:showLegendKey val="0"/>
              <c:showVal val="1"/>
              <c:showCatName val="0"/>
              <c:showSerName val="0"/>
              <c:showPercent val="0"/>
              <c:showBubbleSize val="0"/>
            </c:dLbl>
            <c:dLbl>
              <c:idx val="3"/>
              <c:layout>
                <c:manualLayout>
                  <c:x val="9.1428571428571435E-3"/>
                  <c:y val="7.0921985815602844E-3"/>
                </c:manualLayout>
              </c:layout>
              <c:showLegendKey val="0"/>
              <c:showVal val="1"/>
              <c:showCatName val="0"/>
              <c:showSerName val="0"/>
              <c:showPercent val="0"/>
              <c:showBubbleSize val="0"/>
            </c:dLbl>
            <c:dLbl>
              <c:idx val="4"/>
              <c:layout>
                <c:manualLayout>
                  <c:x val="1.0666666666666668E-2"/>
                  <c:y val="0"/>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Sheet5!$C$272:$G$272</c:f>
              <c:strCache>
                <c:ptCount val="5"/>
                <c:pt idx="0">
                  <c:v>QUARTER 1</c:v>
                </c:pt>
                <c:pt idx="1">
                  <c:v>QUARTER 2</c:v>
                </c:pt>
                <c:pt idx="2">
                  <c:v>QUARTER 3</c:v>
                </c:pt>
                <c:pt idx="3">
                  <c:v>QUARTER 4</c:v>
                </c:pt>
                <c:pt idx="4">
                  <c:v>ANNUAL</c:v>
                </c:pt>
              </c:strCache>
            </c:strRef>
          </c:cat>
          <c:val>
            <c:numRef>
              <c:f>Sheet5!$C$276:$G$276</c:f>
              <c:numCache>
                <c:formatCode>0%</c:formatCode>
                <c:ptCount val="5"/>
                <c:pt idx="0">
                  <c:v>0.1</c:v>
                </c:pt>
                <c:pt idx="1">
                  <c:v>0.2</c:v>
                </c:pt>
                <c:pt idx="2">
                  <c:v>0</c:v>
                </c:pt>
                <c:pt idx="3" formatCode="0.00%">
                  <c:v>0.19350000000000001</c:v>
                </c:pt>
                <c:pt idx="4" formatCode="0.00%">
                  <c:v>0.19350000000000001</c:v>
                </c:pt>
              </c:numCache>
            </c:numRef>
          </c:val>
        </c:ser>
        <c:ser>
          <c:idx val="4"/>
          <c:order val="4"/>
          <c:tx>
            <c:strRef>
              <c:f>Sheet5!$B$277</c:f>
              <c:strCache>
                <c:ptCount val="1"/>
                <c:pt idx="0">
                  <c:v>5 TARGET EXCEEDED BY 100 %</c:v>
                </c:pt>
              </c:strCache>
            </c:strRef>
          </c:tx>
          <c:spPr>
            <a:solidFill>
              <a:schemeClr val="accent4">
                <a:lumMod val="40000"/>
                <a:lumOff val="60000"/>
              </a:schemeClr>
            </a:solidFill>
            <a:ln>
              <a:solidFill>
                <a:sysClr val="windowText" lastClr="000000"/>
              </a:solidFill>
            </a:ln>
          </c:spPr>
          <c:invertIfNegative val="0"/>
          <c:dLbls>
            <c:dLbl>
              <c:idx val="3"/>
              <c:layout>
                <c:manualLayout>
                  <c:x val="6.0952380952380971E-3"/>
                  <c:y val="-6.5011069317548961E-17"/>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Sheet5!$C$272:$G$272</c:f>
              <c:strCache>
                <c:ptCount val="5"/>
                <c:pt idx="0">
                  <c:v>QUARTER 1</c:v>
                </c:pt>
                <c:pt idx="1">
                  <c:v>QUARTER 2</c:v>
                </c:pt>
                <c:pt idx="2">
                  <c:v>QUARTER 3</c:v>
                </c:pt>
                <c:pt idx="3">
                  <c:v>QUARTER 4</c:v>
                </c:pt>
                <c:pt idx="4">
                  <c:v>ANNUAL</c:v>
                </c:pt>
              </c:strCache>
            </c:strRef>
          </c:cat>
          <c:val>
            <c:numRef>
              <c:f>Sheet5!$C$277:$G$277</c:f>
              <c:numCache>
                <c:formatCode>0%</c:formatCode>
                <c:ptCount val="5"/>
                <c:pt idx="0">
                  <c:v>0</c:v>
                </c:pt>
                <c:pt idx="1">
                  <c:v>0</c:v>
                </c:pt>
                <c:pt idx="2">
                  <c:v>0</c:v>
                </c:pt>
                <c:pt idx="3" formatCode="0.00%">
                  <c:v>3.2199999999999999E-2</c:v>
                </c:pt>
                <c:pt idx="4">
                  <c:v>0</c:v>
                </c:pt>
              </c:numCache>
            </c:numRef>
          </c:val>
        </c:ser>
        <c:ser>
          <c:idx val="5"/>
          <c:order val="5"/>
          <c:tx>
            <c:strRef>
              <c:f>Sheet5!$B$278</c:f>
              <c:strCache>
                <c:ptCount val="1"/>
                <c:pt idx="0">
                  <c:v>NOT APPLICABLE</c:v>
                </c:pt>
              </c:strCache>
            </c:strRef>
          </c:tx>
          <c:spPr>
            <a:solidFill>
              <a:srgbClr val="FFFF00"/>
            </a:solidFill>
            <a:ln>
              <a:solidFill>
                <a:sysClr val="windowText" lastClr="000000"/>
              </a:solidFill>
            </a:ln>
          </c:spPr>
          <c:invertIfNegative val="0"/>
          <c:dLbls>
            <c:dLbl>
              <c:idx val="3"/>
              <c:layout>
                <c:manualLayout>
                  <c:x val="3.047619047619049E-3"/>
                  <c:y val="-1.7730496453900711E-2"/>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Sheet5!$C$272:$G$272</c:f>
              <c:strCache>
                <c:ptCount val="5"/>
                <c:pt idx="0">
                  <c:v>QUARTER 1</c:v>
                </c:pt>
                <c:pt idx="1">
                  <c:v>QUARTER 2</c:v>
                </c:pt>
                <c:pt idx="2">
                  <c:v>QUARTER 3</c:v>
                </c:pt>
                <c:pt idx="3">
                  <c:v>QUARTER 4</c:v>
                </c:pt>
                <c:pt idx="4">
                  <c:v>ANNUAL</c:v>
                </c:pt>
              </c:strCache>
            </c:strRef>
          </c:cat>
          <c:val>
            <c:numRef>
              <c:f>Sheet5!$C$278:$G$278</c:f>
              <c:numCache>
                <c:formatCode>0.00%</c:formatCode>
                <c:ptCount val="5"/>
                <c:pt idx="0" formatCode="0%">
                  <c:v>0</c:v>
                </c:pt>
                <c:pt idx="1">
                  <c:v>3.3300000000000003E-2</c:v>
                </c:pt>
                <c:pt idx="2">
                  <c:v>3.2199999999999999E-2</c:v>
                </c:pt>
                <c:pt idx="3">
                  <c:v>0.19350000000000001</c:v>
                </c:pt>
                <c:pt idx="4" formatCode="0%">
                  <c:v>0</c:v>
                </c:pt>
              </c:numCache>
            </c:numRef>
          </c:val>
        </c:ser>
        <c:dLbls>
          <c:showLegendKey val="0"/>
          <c:showVal val="1"/>
          <c:showCatName val="0"/>
          <c:showSerName val="0"/>
          <c:showPercent val="0"/>
          <c:showBubbleSize val="0"/>
        </c:dLbls>
        <c:gapWidth val="150"/>
        <c:overlap val="-25"/>
        <c:axId val="124121856"/>
        <c:axId val="124123392"/>
      </c:barChart>
      <c:catAx>
        <c:axId val="124121856"/>
        <c:scaling>
          <c:orientation val="minMax"/>
        </c:scaling>
        <c:delete val="0"/>
        <c:axPos val="b"/>
        <c:majorTickMark val="none"/>
        <c:minorTickMark val="none"/>
        <c:tickLblPos val="nextTo"/>
        <c:crossAx val="124123392"/>
        <c:crosses val="autoZero"/>
        <c:auto val="1"/>
        <c:lblAlgn val="ctr"/>
        <c:lblOffset val="100"/>
        <c:noMultiLvlLbl val="0"/>
      </c:catAx>
      <c:valAx>
        <c:axId val="124123392"/>
        <c:scaling>
          <c:orientation val="minMax"/>
        </c:scaling>
        <c:delete val="1"/>
        <c:axPos val="l"/>
        <c:numFmt formatCode="0%" sourceLinked="1"/>
        <c:majorTickMark val="none"/>
        <c:minorTickMark val="none"/>
        <c:tickLblPos val="none"/>
        <c:crossAx val="124121856"/>
        <c:crosses val="autoZero"/>
        <c:crossBetween val="between"/>
      </c:valAx>
      <c:dTable>
        <c:showHorzBorder val="1"/>
        <c:showVertBorder val="1"/>
        <c:showOutline val="1"/>
        <c:showKeys val="0"/>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400">
                <a:latin typeface="Arial Narrow" pitchFamily="34" charset="0"/>
              </a:defRPr>
            </a:pPr>
            <a:r>
              <a:rPr lang="en-US" sz="1400">
                <a:latin typeface="Arial Narrow" pitchFamily="34" charset="0"/>
              </a:rPr>
              <a:t>LANDFILL SITE OVERVIEW</a:t>
            </a:r>
          </a:p>
          <a:p>
            <a:pPr>
              <a:defRPr lang="en-US" sz="1400">
                <a:latin typeface="Arial Narrow" pitchFamily="34" charset="0"/>
              </a:defRPr>
            </a:pPr>
            <a:r>
              <a:rPr lang="en-US" sz="1400">
                <a:latin typeface="Arial Narrow" pitchFamily="34" charset="0"/>
              </a:rPr>
              <a:t>SDBIP 2012/2013 QUARTER 4 (APRIL - JUNE 2013) &amp; ANNUAL SDBIP 2012/2013 PROGRESS REPORT </a:t>
            </a:r>
          </a:p>
        </c:rich>
      </c:tx>
      <c:overlay val="0"/>
    </c:title>
    <c:autoTitleDeleted val="0"/>
    <c:plotArea>
      <c:layout/>
      <c:barChart>
        <c:barDir val="col"/>
        <c:grouping val="clustered"/>
        <c:varyColors val="0"/>
        <c:ser>
          <c:idx val="1"/>
          <c:order val="0"/>
          <c:tx>
            <c:strRef>
              <c:f>Sheet5!$B$373</c:f>
              <c:strCache>
                <c:ptCount val="1"/>
                <c:pt idx="0">
                  <c:v>1 NIL ACHIEVED</c:v>
                </c:pt>
              </c:strCache>
            </c:strRef>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Lbls>
            <c:txPr>
              <a:bodyPr/>
              <a:lstStyle/>
              <a:p>
                <a:pPr>
                  <a:defRPr sz="800"/>
                </a:pPr>
                <a:endParaRPr lang="en-US"/>
              </a:p>
            </c:txPr>
            <c:showLegendKey val="0"/>
            <c:showVal val="1"/>
            <c:showCatName val="0"/>
            <c:showSerName val="0"/>
            <c:showPercent val="0"/>
            <c:showBubbleSize val="0"/>
            <c:showLeaderLines val="0"/>
          </c:dLbls>
          <c:cat>
            <c:strRef>
              <c:f>Sheet5!$C$372:$G$372</c:f>
              <c:strCache>
                <c:ptCount val="5"/>
                <c:pt idx="0">
                  <c:v>QUARTER 1</c:v>
                </c:pt>
                <c:pt idx="1">
                  <c:v>QUARTER 2</c:v>
                </c:pt>
                <c:pt idx="2">
                  <c:v>QUARTER 3</c:v>
                </c:pt>
                <c:pt idx="3">
                  <c:v>QUARTER 4</c:v>
                </c:pt>
                <c:pt idx="4">
                  <c:v>ANNUAL</c:v>
                </c:pt>
              </c:strCache>
            </c:strRef>
          </c:cat>
          <c:val>
            <c:numRef>
              <c:f>Sheet5!$C$373:$G$373</c:f>
              <c:numCache>
                <c:formatCode>0%</c:formatCode>
                <c:ptCount val="5"/>
                <c:pt idx="0">
                  <c:v>0</c:v>
                </c:pt>
                <c:pt idx="1">
                  <c:v>0</c:v>
                </c:pt>
                <c:pt idx="2">
                  <c:v>0</c:v>
                </c:pt>
                <c:pt idx="3">
                  <c:v>0</c:v>
                </c:pt>
                <c:pt idx="4">
                  <c:v>0</c:v>
                </c:pt>
              </c:numCache>
            </c:numRef>
          </c:val>
        </c:ser>
        <c:ser>
          <c:idx val="0"/>
          <c:order val="1"/>
          <c:tx>
            <c:strRef>
              <c:f>Sheet5!$B$374</c:f>
              <c:strCache>
                <c:ptCount val="1"/>
                <c:pt idx="0">
                  <c:v>2 TARGET PARTIALLY MET</c:v>
                </c:pt>
              </c:strCache>
            </c:strRef>
          </c:tx>
          <c:spPr>
            <a:solidFill>
              <a:schemeClr val="accent6"/>
            </a:solidFill>
            <a:ln>
              <a:solidFill>
                <a:sysClr val="windowText" lastClr="000000"/>
              </a:solidFill>
            </a:ln>
          </c:spPr>
          <c:invertIfNegative val="0"/>
          <c:dLbls>
            <c:dLbl>
              <c:idx val="0"/>
              <c:layout>
                <c:manualLayout>
                  <c:x val="-7.5508942161339422E-3"/>
                  <c:y val="3.3920940170940176E-3"/>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Sheet5!$C$372:$G$372</c:f>
              <c:strCache>
                <c:ptCount val="5"/>
                <c:pt idx="0">
                  <c:v>QUARTER 1</c:v>
                </c:pt>
                <c:pt idx="1">
                  <c:v>QUARTER 2</c:v>
                </c:pt>
                <c:pt idx="2">
                  <c:v>QUARTER 3</c:v>
                </c:pt>
                <c:pt idx="3">
                  <c:v>QUARTER 4</c:v>
                </c:pt>
                <c:pt idx="4">
                  <c:v>ANNUAL</c:v>
                </c:pt>
              </c:strCache>
            </c:strRef>
          </c:cat>
          <c:val>
            <c:numRef>
              <c:f>Sheet5!$C$374:$G$374</c:f>
              <c:numCache>
                <c:formatCode>0%</c:formatCode>
                <c:ptCount val="5"/>
                <c:pt idx="0" formatCode="0.00%">
                  <c:v>0.33329999999999999</c:v>
                </c:pt>
                <c:pt idx="1">
                  <c:v>0</c:v>
                </c:pt>
                <c:pt idx="2">
                  <c:v>0</c:v>
                </c:pt>
                <c:pt idx="3">
                  <c:v>0</c:v>
                </c:pt>
                <c:pt idx="4">
                  <c:v>0</c:v>
                </c:pt>
              </c:numCache>
            </c:numRef>
          </c:val>
        </c:ser>
        <c:ser>
          <c:idx val="2"/>
          <c:order val="2"/>
          <c:tx>
            <c:strRef>
              <c:f>Sheet5!$B$375</c:f>
              <c:strCache>
                <c:ptCount val="1"/>
                <c:pt idx="0">
                  <c:v>3 TARGET MET</c:v>
                </c:pt>
              </c:strCache>
            </c:strRef>
          </c:tx>
          <c:spPr>
            <a:solidFill>
              <a:srgbClr val="92D050"/>
            </a:solidFill>
            <a:ln>
              <a:solidFill>
                <a:sysClr val="windowText" lastClr="000000"/>
              </a:solidFill>
            </a:ln>
          </c:spPr>
          <c:invertIfNegative val="0"/>
          <c:dLbls>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Sheet5!$C$372:$G$372</c:f>
              <c:strCache>
                <c:ptCount val="5"/>
                <c:pt idx="0">
                  <c:v>QUARTER 1</c:v>
                </c:pt>
                <c:pt idx="1">
                  <c:v>QUARTER 2</c:v>
                </c:pt>
                <c:pt idx="2">
                  <c:v>QUARTER 3</c:v>
                </c:pt>
                <c:pt idx="3">
                  <c:v>QUARTER 4</c:v>
                </c:pt>
                <c:pt idx="4">
                  <c:v>ANNUAL</c:v>
                </c:pt>
              </c:strCache>
            </c:strRef>
          </c:cat>
          <c:val>
            <c:numRef>
              <c:f>Sheet5!$C$375:$G$375</c:f>
              <c:numCache>
                <c:formatCode>0%</c:formatCode>
                <c:ptCount val="5"/>
                <c:pt idx="0" formatCode="0.00%">
                  <c:v>0.66659999999999997</c:v>
                </c:pt>
                <c:pt idx="1">
                  <c:v>1</c:v>
                </c:pt>
                <c:pt idx="2">
                  <c:v>0</c:v>
                </c:pt>
                <c:pt idx="3">
                  <c:v>0</c:v>
                </c:pt>
                <c:pt idx="4">
                  <c:v>1</c:v>
                </c:pt>
              </c:numCache>
            </c:numRef>
          </c:val>
        </c:ser>
        <c:ser>
          <c:idx val="3"/>
          <c:order val="3"/>
          <c:tx>
            <c:strRef>
              <c:f>Sheet5!$B$376</c:f>
              <c:strCache>
                <c:ptCount val="1"/>
                <c:pt idx="0">
                  <c:v>4 TARGET EXCEEDED</c:v>
                </c:pt>
              </c:strCache>
            </c:strRef>
          </c:tx>
          <c:invertIfNegative val="0"/>
          <c:dLbls>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Sheet5!$C$372:$G$372</c:f>
              <c:strCache>
                <c:ptCount val="5"/>
                <c:pt idx="0">
                  <c:v>QUARTER 1</c:v>
                </c:pt>
                <c:pt idx="1">
                  <c:v>QUARTER 2</c:v>
                </c:pt>
                <c:pt idx="2">
                  <c:v>QUARTER 3</c:v>
                </c:pt>
                <c:pt idx="3">
                  <c:v>QUARTER 4</c:v>
                </c:pt>
                <c:pt idx="4">
                  <c:v>ANNUAL</c:v>
                </c:pt>
              </c:strCache>
            </c:strRef>
          </c:cat>
          <c:val>
            <c:numRef>
              <c:f>Sheet5!$C$376:$G$376</c:f>
              <c:numCache>
                <c:formatCode>0%</c:formatCode>
                <c:ptCount val="5"/>
                <c:pt idx="0">
                  <c:v>0</c:v>
                </c:pt>
                <c:pt idx="1">
                  <c:v>0</c:v>
                </c:pt>
                <c:pt idx="2">
                  <c:v>0</c:v>
                </c:pt>
                <c:pt idx="3">
                  <c:v>0</c:v>
                </c:pt>
                <c:pt idx="4">
                  <c:v>0</c:v>
                </c:pt>
              </c:numCache>
            </c:numRef>
          </c:val>
        </c:ser>
        <c:ser>
          <c:idx val="4"/>
          <c:order val="4"/>
          <c:tx>
            <c:strRef>
              <c:f>Sheet5!$B$377</c:f>
              <c:strCache>
                <c:ptCount val="1"/>
                <c:pt idx="0">
                  <c:v>5 TARGET EXCEEDED BY 100 %</c:v>
                </c:pt>
              </c:strCache>
            </c:strRef>
          </c:tx>
          <c:invertIfNegative val="0"/>
          <c:dLbls>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Sheet5!$C$372:$G$372</c:f>
              <c:strCache>
                <c:ptCount val="5"/>
                <c:pt idx="0">
                  <c:v>QUARTER 1</c:v>
                </c:pt>
                <c:pt idx="1">
                  <c:v>QUARTER 2</c:v>
                </c:pt>
                <c:pt idx="2">
                  <c:v>QUARTER 3</c:v>
                </c:pt>
                <c:pt idx="3">
                  <c:v>QUARTER 4</c:v>
                </c:pt>
                <c:pt idx="4">
                  <c:v>ANNUAL</c:v>
                </c:pt>
              </c:strCache>
            </c:strRef>
          </c:cat>
          <c:val>
            <c:numRef>
              <c:f>Sheet5!$C$377:$G$377</c:f>
              <c:numCache>
                <c:formatCode>0%</c:formatCode>
                <c:ptCount val="5"/>
                <c:pt idx="0">
                  <c:v>0</c:v>
                </c:pt>
                <c:pt idx="1">
                  <c:v>0</c:v>
                </c:pt>
                <c:pt idx="2">
                  <c:v>0</c:v>
                </c:pt>
                <c:pt idx="3">
                  <c:v>0</c:v>
                </c:pt>
                <c:pt idx="4">
                  <c:v>0</c:v>
                </c:pt>
              </c:numCache>
            </c:numRef>
          </c:val>
        </c:ser>
        <c:ser>
          <c:idx val="5"/>
          <c:order val="5"/>
          <c:tx>
            <c:strRef>
              <c:f>Sheet5!$B$378</c:f>
              <c:strCache>
                <c:ptCount val="1"/>
                <c:pt idx="0">
                  <c:v>NOT APPLICABLE</c:v>
                </c:pt>
              </c:strCache>
            </c:strRef>
          </c:tx>
          <c:spPr>
            <a:solidFill>
              <a:srgbClr val="FFFF00"/>
            </a:solidFill>
            <a:ln>
              <a:solidFill>
                <a:sysClr val="windowText" lastClr="000000"/>
              </a:solidFill>
            </a:ln>
          </c:spPr>
          <c:invertIfNegative val="0"/>
          <c:dLbls>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Sheet5!$C$372:$G$372</c:f>
              <c:strCache>
                <c:ptCount val="5"/>
                <c:pt idx="0">
                  <c:v>QUARTER 1</c:v>
                </c:pt>
                <c:pt idx="1">
                  <c:v>QUARTER 2</c:v>
                </c:pt>
                <c:pt idx="2">
                  <c:v>QUARTER 3</c:v>
                </c:pt>
                <c:pt idx="3">
                  <c:v>QUARTER 4</c:v>
                </c:pt>
                <c:pt idx="4">
                  <c:v>ANNUAL</c:v>
                </c:pt>
              </c:strCache>
            </c:strRef>
          </c:cat>
          <c:val>
            <c:numRef>
              <c:f>Sheet5!$C$378:$G$378</c:f>
              <c:numCache>
                <c:formatCode>0%</c:formatCode>
                <c:ptCount val="5"/>
                <c:pt idx="0">
                  <c:v>0</c:v>
                </c:pt>
                <c:pt idx="1">
                  <c:v>0</c:v>
                </c:pt>
                <c:pt idx="2">
                  <c:v>1</c:v>
                </c:pt>
                <c:pt idx="3">
                  <c:v>1</c:v>
                </c:pt>
                <c:pt idx="4">
                  <c:v>0</c:v>
                </c:pt>
              </c:numCache>
            </c:numRef>
          </c:val>
        </c:ser>
        <c:dLbls>
          <c:showLegendKey val="0"/>
          <c:showVal val="1"/>
          <c:showCatName val="0"/>
          <c:showSerName val="0"/>
          <c:showPercent val="0"/>
          <c:showBubbleSize val="0"/>
        </c:dLbls>
        <c:gapWidth val="150"/>
        <c:overlap val="-25"/>
        <c:axId val="124689024"/>
        <c:axId val="124699008"/>
      </c:barChart>
      <c:catAx>
        <c:axId val="124689024"/>
        <c:scaling>
          <c:orientation val="minMax"/>
        </c:scaling>
        <c:delete val="0"/>
        <c:axPos val="b"/>
        <c:majorTickMark val="none"/>
        <c:minorTickMark val="none"/>
        <c:tickLblPos val="nextTo"/>
        <c:txPr>
          <a:bodyPr/>
          <a:lstStyle/>
          <a:p>
            <a:pPr>
              <a:defRPr lang="en-US"/>
            </a:pPr>
            <a:endParaRPr lang="en-US"/>
          </a:p>
        </c:txPr>
        <c:crossAx val="124699008"/>
        <c:crosses val="autoZero"/>
        <c:auto val="1"/>
        <c:lblAlgn val="ctr"/>
        <c:lblOffset val="100"/>
        <c:noMultiLvlLbl val="0"/>
      </c:catAx>
      <c:valAx>
        <c:axId val="124699008"/>
        <c:scaling>
          <c:orientation val="minMax"/>
        </c:scaling>
        <c:delete val="1"/>
        <c:axPos val="l"/>
        <c:numFmt formatCode="0%" sourceLinked="1"/>
        <c:majorTickMark val="none"/>
        <c:minorTickMark val="none"/>
        <c:tickLblPos val="none"/>
        <c:crossAx val="124689024"/>
        <c:crosses val="autoZero"/>
        <c:crossBetween val="between"/>
      </c:valAx>
      <c:dTable>
        <c:showHorzBorder val="1"/>
        <c:showVertBorder val="1"/>
        <c:showOutline val="1"/>
        <c:showKeys val="0"/>
        <c:txPr>
          <a:bodyPr/>
          <a:lstStyle/>
          <a:p>
            <a:pPr rtl="0">
              <a:defRPr lang="en-US"/>
            </a:pPr>
            <a:endParaRPr lang="en-US"/>
          </a:p>
        </c:txPr>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sz="800" b="0" i="0" u="none" strike="noStrike" kern="1200" baseline="0">
                <a:solidFill>
                  <a:sysClr val="windowText" lastClr="000000"/>
                </a:solidFill>
                <a:latin typeface="Arial Narrow" pitchFamily="34" charset="0"/>
                <a:ea typeface="+mn-ea"/>
                <a:cs typeface="+mn-cs"/>
              </a:defRPr>
            </a:pPr>
            <a:r>
              <a:rPr lang="en-US" sz="800" b="0" i="0" u="none" strike="noStrike" kern="1200" baseline="0">
                <a:solidFill>
                  <a:sysClr val="windowText" lastClr="000000"/>
                </a:solidFill>
                <a:latin typeface="Arial Narrow" pitchFamily="34" charset="0"/>
                <a:ea typeface="+mn-ea"/>
                <a:cs typeface="+mn-cs"/>
              </a:rPr>
              <a:t>CORPORATE SERVICES BUSINESS UNIT OVERVIEW</a:t>
            </a:r>
          </a:p>
          <a:p>
            <a:pPr algn="ctr">
              <a:defRPr lang="en-US" sz="800" b="0" i="0" u="none" strike="noStrike" kern="1200" baseline="0">
                <a:solidFill>
                  <a:sysClr val="windowText" lastClr="000000"/>
                </a:solidFill>
                <a:latin typeface="Arial Narrow" pitchFamily="34" charset="0"/>
                <a:ea typeface="+mn-ea"/>
                <a:cs typeface="+mn-cs"/>
              </a:defRPr>
            </a:pPr>
            <a:r>
              <a:rPr lang="en-US" sz="800" b="0" i="0" u="none" strike="noStrike" kern="1200" baseline="0">
                <a:solidFill>
                  <a:sysClr val="windowText" lastClr="000000"/>
                </a:solidFill>
                <a:latin typeface="Arial Narrow" pitchFamily="34" charset="0"/>
                <a:ea typeface="+mn-ea"/>
                <a:cs typeface="+mn-cs"/>
              </a:rPr>
              <a:t>SDBIP 2012/2013 QUARTER 4 (APRIL - JUNE 2013) &amp; ANNUAL SDBIP 2012/2013 PROGRESS REPORT </a:t>
            </a:r>
          </a:p>
        </c:rich>
      </c:tx>
      <c:overlay val="0"/>
    </c:title>
    <c:autoTitleDeleted val="0"/>
    <c:plotArea>
      <c:layout>
        <c:manualLayout>
          <c:layoutTarget val="inner"/>
          <c:xMode val="edge"/>
          <c:yMode val="edge"/>
          <c:x val="9.5398354261796062E-2"/>
          <c:y val="0.15234775641025641"/>
          <c:w val="0.89198848545466347"/>
          <c:h val="0.42382612179487195"/>
        </c:manualLayout>
      </c:layout>
      <c:barChart>
        <c:barDir val="col"/>
        <c:grouping val="clustered"/>
        <c:varyColors val="0"/>
        <c:ser>
          <c:idx val="0"/>
          <c:order val="0"/>
          <c:tx>
            <c:strRef>
              <c:f>Sheet5!$B$283</c:f>
              <c:strCache>
                <c:ptCount val="1"/>
                <c:pt idx="0">
                  <c:v>1 NIL ACHIEVED</c:v>
                </c:pt>
              </c:strCache>
            </c:strRef>
          </c:tx>
          <c:spPr>
            <a:solidFill>
              <a:srgbClr val="FF0000"/>
            </a:solidFill>
            <a:ln>
              <a:solidFill>
                <a:sysClr val="windowText" lastClr="000000"/>
              </a:solidFill>
            </a:ln>
          </c:spPr>
          <c:invertIfNegative val="0"/>
          <c:dLbls>
            <c:dLbl>
              <c:idx val="0"/>
              <c:layout>
                <c:manualLayout>
                  <c:x val="-9.0611919710806704E-3"/>
                  <c:y val="-1.1519078473722105E-2"/>
                </c:manualLayout>
              </c:layout>
              <c:dLblPos val="outEnd"/>
              <c:showLegendKey val="0"/>
              <c:showVal val="1"/>
              <c:showCatName val="0"/>
              <c:showSerName val="0"/>
              <c:showPercent val="0"/>
              <c:showBubbleSize val="0"/>
            </c:dLbl>
            <c:dLbl>
              <c:idx val="1"/>
              <c:layout>
                <c:manualLayout>
                  <c:x val="-4.5305365296803663E-3"/>
                  <c:y val="0"/>
                </c:manualLayout>
              </c:layout>
              <c:dLblPos val="outEnd"/>
              <c:showLegendKey val="0"/>
              <c:showVal val="1"/>
              <c:showCatName val="0"/>
              <c:showSerName val="0"/>
              <c:showPercent val="0"/>
              <c:showBubbleSize val="0"/>
            </c:dLbl>
            <c:dLbl>
              <c:idx val="2"/>
              <c:layout>
                <c:manualLayout>
                  <c:x val="-4.5305365296803663E-3"/>
                  <c:y val="0"/>
                </c:manualLayout>
              </c:layout>
              <c:dLblPos val="outEnd"/>
              <c:showLegendKey val="0"/>
              <c:showVal val="1"/>
              <c:showCatName val="0"/>
              <c:showSerName val="0"/>
              <c:showPercent val="0"/>
              <c:showBubbleSize val="0"/>
            </c:dLbl>
            <c:txPr>
              <a:bodyPr/>
              <a:lstStyle/>
              <a:p>
                <a:pPr>
                  <a:defRPr sz="800">
                    <a:latin typeface="Arial Narrow" pitchFamily="34" charset="0"/>
                  </a:defRPr>
                </a:pPr>
                <a:endParaRPr lang="en-US"/>
              </a:p>
            </c:txPr>
            <c:dLblPos val="outEnd"/>
            <c:showLegendKey val="0"/>
            <c:showVal val="1"/>
            <c:showCatName val="0"/>
            <c:showSerName val="0"/>
            <c:showPercent val="0"/>
            <c:showBubbleSize val="0"/>
            <c:showLeaderLines val="0"/>
          </c:dLbls>
          <c:cat>
            <c:strRef>
              <c:f>Sheet5!$C$282:$G$282</c:f>
              <c:strCache>
                <c:ptCount val="5"/>
                <c:pt idx="0">
                  <c:v>QUARTER 1</c:v>
                </c:pt>
                <c:pt idx="1">
                  <c:v>QUARTER 2</c:v>
                </c:pt>
                <c:pt idx="2">
                  <c:v>QUARTER 3</c:v>
                </c:pt>
                <c:pt idx="3">
                  <c:v>QUARTER 4</c:v>
                </c:pt>
                <c:pt idx="4">
                  <c:v>ANNUAL</c:v>
                </c:pt>
              </c:strCache>
            </c:strRef>
          </c:cat>
          <c:val>
            <c:numRef>
              <c:f>Sheet5!$C$283:$G$283</c:f>
              <c:numCache>
                <c:formatCode>0.00%</c:formatCode>
                <c:ptCount val="5"/>
                <c:pt idx="0" formatCode="0%">
                  <c:v>0</c:v>
                </c:pt>
                <c:pt idx="1">
                  <c:v>6.8900000000000003E-2</c:v>
                </c:pt>
                <c:pt idx="2">
                  <c:v>3.44E-2</c:v>
                </c:pt>
                <c:pt idx="3">
                  <c:v>5.1700000000000003E-2</c:v>
                </c:pt>
                <c:pt idx="4">
                  <c:v>3.44E-2</c:v>
                </c:pt>
              </c:numCache>
            </c:numRef>
          </c:val>
        </c:ser>
        <c:ser>
          <c:idx val="1"/>
          <c:order val="1"/>
          <c:tx>
            <c:strRef>
              <c:f>Sheet5!$B$284</c:f>
              <c:strCache>
                <c:ptCount val="1"/>
                <c:pt idx="0">
                  <c:v>2 TARGET PARTIALLY MET</c:v>
                </c:pt>
              </c:strCache>
            </c:strRef>
          </c:tx>
          <c:spPr>
            <a:solidFill>
              <a:schemeClr val="accent6"/>
            </a:solidFill>
            <a:ln>
              <a:solidFill>
                <a:sysClr val="windowText" lastClr="000000"/>
              </a:solidFill>
            </a:ln>
          </c:spPr>
          <c:invertIfNegative val="0"/>
          <c:dLbls>
            <c:dLbl>
              <c:idx val="0"/>
              <c:layout>
                <c:manualLayout>
                  <c:x val="-6.0407153729071274E-3"/>
                  <c:y val="1.0176282051282052E-2"/>
                </c:manualLayout>
              </c:layout>
              <c:showLegendKey val="0"/>
              <c:showVal val="1"/>
              <c:showCatName val="0"/>
              <c:showSerName val="0"/>
              <c:showPercent val="0"/>
              <c:showBubbleSize val="0"/>
            </c:dLbl>
            <c:dLbl>
              <c:idx val="1"/>
              <c:layout>
                <c:manualLayout>
                  <c:x val="-7.5508942161339422E-3"/>
                  <c:y val="6.7841880341880352E-3"/>
                </c:manualLayout>
              </c:layout>
              <c:showLegendKey val="0"/>
              <c:showVal val="1"/>
              <c:showCatName val="0"/>
              <c:showSerName val="0"/>
              <c:showPercent val="0"/>
              <c:showBubbleSize val="0"/>
            </c:dLbl>
            <c:dLbl>
              <c:idx val="2"/>
              <c:layout>
                <c:manualLayout>
                  <c:x val="-7.5508942161339422E-3"/>
                  <c:y val="1.0176282051282052E-2"/>
                </c:manualLayout>
              </c:layout>
              <c:showLegendKey val="0"/>
              <c:showVal val="1"/>
              <c:showCatName val="0"/>
              <c:showSerName val="0"/>
              <c:showPercent val="0"/>
              <c:showBubbleSize val="0"/>
            </c:dLbl>
            <c:dLbl>
              <c:idx val="3"/>
              <c:layout>
                <c:manualLayout>
                  <c:x val="-4.5305365296803663E-3"/>
                  <c:y val="6.7841880341879719E-3"/>
                </c:manualLayout>
              </c:layout>
              <c:showLegendKey val="0"/>
              <c:showVal val="1"/>
              <c:showCatName val="0"/>
              <c:showSerName val="0"/>
              <c:showPercent val="0"/>
              <c:showBubbleSize val="0"/>
            </c:dLbl>
            <c:dLbl>
              <c:idx val="4"/>
              <c:layout>
                <c:manualLayout>
                  <c:x val="-7.5508942161339422E-3"/>
                  <c:y val="0"/>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Sheet5!$C$282:$G$282</c:f>
              <c:strCache>
                <c:ptCount val="5"/>
                <c:pt idx="0">
                  <c:v>QUARTER 1</c:v>
                </c:pt>
                <c:pt idx="1">
                  <c:v>QUARTER 2</c:v>
                </c:pt>
                <c:pt idx="2">
                  <c:v>QUARTER 3</c:v>
                </c:pt>
                <c:pt idx="3">
                  <c:v>QUARTER 4</c:v>
                </c:pt>
                <c:pt idx="4">
                  <c:v>ANNUAL</c:v>
                </c:pt>
              </c:strCache>
            </c:strRef>
          </c:cat>
          <c:val>
            <c:numRef>
              <c:f>Sheet5!$C$284:$G$284</c:f>
              <c:numCache>
                <c:formatCode>0.00%</c:formatCode>
                <c:ptCount val="5"/>
                <c:pt idx="0">
                  <c:v>0.2631</c:v>
                </c:pt>
                <c:pt idx="1">
                  <c:v>0.24129999999999999</c:v>
                </c:pt>
                <c:pt idx="2">
                  <c:v>0.24129999999999999</c:v>
                </c:pt>
                <c:pt idx="3">
                  <c:v>0.2586</c:v>
                </c:pt>
                <c:pt idx="4">
                  <c:v>0.27579999999999999</c:v>
                </c:pt>
              </c:numCache>
            </c:numRef>
          </c:val>
        </c:ser>
        <c:ser>
          <c:idx val="2"/>
          <c:order val="2"/>
          <c:tx>
            <c:strRef>
              <c:f>Sheet5!$B$285</c:f>
              <c:strCache>
                <c:ptCount val="1"/>
                <c:pt idx="0">
                  <c:v>3 TARGET MET</c:v>
                </c:pt>
              </c:strCache>
            </c:strRef>
          </c:tx>
          <c:spPr>
            <a:solidFill>
              <a:srgbClr val="92D050"/>
            </a:solidFill>
            <a:ln>
              <a:solidFill>
                <a:sysClr val="windowText" lastClr="000000"/>
              </a:solidFill>
            </a:ln>
          </c:spPr>
          <c:invertIfNegative val="0"/>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Sheet5!$C$282:$G$282</c:f>
              <c:strCache>
                <c:ptCount val="5"/>
                <c:pt idx="0">
                  <c:v>QUARTER 1</c:v>
                </c:pt>
                <c:pt idx="1">
                  <c:v>QUARTER 2</c:v>
                </c:pt>
                <c:pt idx="2">
                  <c:v>QUARTER 3</c:v>
                </c:pt>
                <c:pt idx="3">
                  <c:v>QUARTER 4</c:v>
                </c:pt>
                <c:pt idx="4">
                  <c:v>ANNUAL</c:v>
                </c:pt>
              </c:strCache>
            </c:strRef>
          </c:cat>
          <c:val>
            <c:numRef>
              <c:f>Sheet5!$C$285:$G$285</c:f>
              <c:numCache>
                <c:formatCode>0%</c:formatCode>
                <c:ptCount val="5"/>
                <c:pt idx="0" formatCode="0.00%">
                  <c:v>0.64910000000000001</c:v>
                </c:pt>
                <c:pt idx="1">
                  <c:v>0.5</c:v>
                </c:pt>
                <c:pt idx="2" formatCode="0.00%">
                  <c:v>0.48270000000000002</c:v>
                </c:pt>
                <c:pt idx="3" formatCode="0.00%">
                  <c:v>0.55169999999999997</c:v>
                </c:pt>
                <c:pt idx="4" formatCode="0.00%">
                  <c:v>0.62060000000000004</c:v>
                </c:pt>
              </c:numCache>
            </c:numRef>
          </c:val>
        </c:ser>
        <c:ser>
          <c:idx val="3"/>
          <c:order val="3"/>
          <c:tx>
            <c:strRef>
              <c:f>Sheet5!$B$286</c:f>
              <c:strCache>
                <c:ptCount val="1"/>
                <c:pt idx="0">
                  <c:v>4 TARGET EXCEEDED</c:v>
                </c:pt>
              </c:strCache>
            </c:strRef>
          </c:tx>
          <c:spPr>
            <a:solidFill>
              <a:srgbClr val="00B0F0"/>
            </a:solidFill>
            <a:ln>
              <a:solidFill>
                <a:sysClr val="windowText" lastClr="000000"/>
              </a:solidFill>
            </a:ln>
          </c:spPr>
          <c:invertIfNegative val="0"/>
          <c:dLbls>
            <c:dLbl>
              <c:idx val="1"/>
              <c:layout>
                <c:manualLayout>
                  <c:x val="4.530536529680421E-3"/>
                  <c:y val="0"/>
                </c:manualLayout>
              </c:layout>
              <c:showLegendKey val="0"/>
              <c:showVal val="1"/>
              <c:showCatName val="0"/>
              <c:showSerName val="0"/>
              <c:showPercent val="0"/>
              <c:showBubbleSize val="0"/>
            </c:dLbl>
            <c:dLbl>
              <c:idx val="2"/>
              <c:layout>
                <c:manualLayout>
                  <c:x val="3.0203576864535776E-3"/>
                  <c:y val="3.3920940170939556E-3"/>
                </c:manualLayout>
              </c:layout>
              <c:showLegendKey val="0"/>
              <c:showVal val="1"/>
              <c:showCatName val="0"/>
              <c:showSerName val="0"/>
              <c:showPercent val="0"/>
              <c:showBubbleSize val="0"/>
            </c:dLbl>
            <c:dLbl>
              <c:idx val="3"/>
              <c:layout>
                <c:manualLayout>
                  <c:x val="4.5305365296803663E-3"/>
                  <c:y val="-6.2187671916097736E-17"/>
                </c:manualLayout>
              </c:layout>
              <c:showLegendKey val="0"/>
              <c:showVal val="1"/>
              <c:showCatName val="0"/>
              <c:showSerName val="0"/>
              <c:showPercent val="0"/>
              <c:showBubbleSize val="0"/>
            </c:dLbl>
            <c:dLbl>
              <c:idx val="4"/>
              <c:layout>
                <c:manualLayout>
                  <c:x val="4.5305365296803663E-3"/>
                  <c:y val="-2.0352564102564166E-2"/>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Sheet5!$C$282:$G$282</c:f>
              <c:strCache>
                <c:ptCount val="5"/>
                <c:pt idx="0">
                  <c:v>QUARTER 1</c:v>
                </c:pt>
                <c:pt idx="1">
                  <c:v>QUARTER 2</c:v>
                </c:pt>
                <c:pt idx="2">
                  <c:v>QUARTER 3</c:v>
                </c:pt>
                <c:pt idx="3">
                  <c:v>QUARTER 4</c:v>
                </c:pt>
                <c:pt idx="4">
                  <c:v>ANNUAL</c:v>
                </c:pt>
              </c:strCache>
            </c:strRef>
          </c:cat>
          <c:val>
            <c:numRef>
              <c:f>Sheet5!$C$286:$G$286</c:f>
              <c:numCache>
                <c:formatCode>0.00%</c:formatCode>
                <c:ptCount val="5"/>
                <c:pt idx="0" formatCode="0%">
                  <c:v>0</c:v>
                </c:pt>
                <c:pt idx="1">
                  <c:v>6.8900000000000003E-2</c:v>
                </c:pt>
                <c:pt idx="2">
                  <c:v>0.10340000000000001</c:v>
                </c:pt>
                <c:pt idx="3">
                  <c:v>5.1700000000000003E-2</c:v>
                </c:pt>
                <c:pt idx="4">
                  <c:v>5.1700000000000003E-2</c:v>
                </c:pt>
              </c:numCache>
            </c:numRef>
          </c:val>
        </c:ser>
        <c:ser>
          <c:idx val="4"/>
          <c:order val="4"/>
          <c:tx>
            <c:strRef>
              <c:f>Sheet5!$B$287</c:f>
              <c:strCache>
                <c:ptCount val="1"/>
                <c:pt idx="0">
                  <c:v>5 TARGET EXCEEDED BY 100 %</c:v>
                </c:pt>
              </c:strCache>
            </c:strRef>
          </c:tx>
          <c:spPr>
            <a:solidFill>
              <a:schemeClr val="accent4">
                <a:lumMod val="60000"/>
                <a:lumOff val="40000"/>
              </a:schemeClr>
            </a:solidFill>
            <a:ln>
              <a:solidFill>
                <a:sysClr val="windowText" lastClr="000000"/>
              </a:solidFill>
            </a:ln>
          </c:spPr>
          <c:invertIfNegative val="0"/>
          <c:dLbls>
            <c:dLbl>
              <c:idx val="4"/>
              <c:layout>
                <c:manualLayout>
                  <c:x val="7.5508942161340532E-3"/>
                  <c:y val="-1.6960470085470088E-2"/>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Sheet5!$C$282:$G$282</c:f>
              <c:strCache>
                <c:ptCount val="5"/>
                <c:pt idx="0">
                  <c:v>QUARTER 1</c:v>
                </c:pt>
                <c:pt idx="1">
                  <c:v>QUARTER 2</c:v>
                </c:pt>
                <c:pt idx="2">
                  <c:v>QUARTER 3</c:v>
                </c:pt>
                <c:pt idx="3">
                  <c:v>QUARTER 4</c:v>
                </c:pt>
                <c:pt idx="4">
                  <c:v>ANNUAL</c:v>
                </c:pt>
              </c:strCache>
            </c:strRef>
          </c:cat>
          <c:val>
            <c:numRef>
              <c:f>Sheet5!$C$287:$G$287</c:f>
              <c:numCache>
                <c:formatCode>0%</c:formatCode>
                <c:ptCount val="5"/>
                <c:pt idx="0">
                  <c:v>0</c:v>
                </c:pt>
                <c:pt idx="1">
                  <c:v>0</c:v>
                </c:pt>
                <c:pt idx="2">
                  <c:v>0</c:v>
                </c:pt>
                <c:pt idx="3">
                  <c:v>0</c:v>
                </c:pt>
                <c:pt idx="4" formatCode="0.00%">
                  <c:v>1.72E-2</c:v>
                </c:pt>
              </c:numCache>
            </c:numRef>
          </c:val>
        </c:ser>
        <c:ser>
          <c:idx val="5"/>
          <c:order val="5"/>
          <c:tx>
            <c:strRef>
              <c:f>Sheet5!$B$288</c:f>
              <c:strCache>
                <c:ptCount val="1"/>
                <c:pt idx="0">
                  <c:v>NOT APPLICABLE</c:v>
                </c:pt>
              </c:strCache>
            </c:strRef>
          </c:tx>
          <c:spPr>
            <a:solidFill>
              <a:srgbClr val="FFFF00"/>
            </a:solidFill>
            <a:ln>
              <a:solidFill>
                <a:sysClr val="windowText" lastClr="000000"/>
              </a:solidFill>
            </a:ln>
          </c:spPr>
          <c:invertIfNegative val="0"/>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Sheet5!$C$282:$G$282</c:f>
              <c:strCache>
                <c:ptCount val="5"/>
                <c:pt idx="0">
                  <c:v>QUARTER 1</c:v>
                </c:pt>
                <c:pt idx="1">
                  <c:v>QUARTER 2</c:v>
                </c:pt>
                <c:pt idx="2">
                  <c:v>QUARTER 3</c:v>
                </c:pt>
                <c:pt idx="3">
                  <c:v>QUARTER 4</c:v>
                </c:pt>
                <c:pt idx="4">
                  <c:v>ANNUAL</c:v>
                </c:pt>
              </c:strCache>
            </c:strRef>
          </c:cat>
          <c:val>
            <c:numRef>
              <c:f>Sheet5!$C$288:$G$288</c:f>
              <c:numCache>
                <c:formatCode>0.00%</c:formatCode>
                <c:ptCount val="5"/>
                <c:pt idx="0">
                  <c:v>8.77E-2</c:v>
                </c:pt>
                <c:pt idx="1">
                  <c:v>0.1206</c:v>
                </c:pt>
                <c:pt idx="2">
                  <c:v>0.13789999999999999</c:v>
                </c:pt>
                <c:pt idx="3">
                  <c:v>8.6199999999999999E-2</c:v>
                </c:pt>
                <c:pt idx="4" formatCode="0%">
                  <c:v>0</c:v>
                </c:pt>
              </c:numCache>
            </c:numRef>
          </c:val>
        </c:ser>
        <c:dLbls>
          <c:showLegendKey val="0"/>
          <c:showVal val="1"/>
          <c:showCatName val="0"/>
          <c:showSerName val="0"/>
          <c:showPercent val="0"/>
          <c:showBubbleSize val="0"/>
        </c:dLbls>
        <c:gapWidth val="150"/>
        <c:overlap val="-25"/>
        <c:axId val="123085568"/>
        <c:axId val="123087104"/>
      </c:barChart>
      <c:catAx>
        <c:axId val="123085568"/>
        <c:scaling>
          <c:orientation val="minMax"/>
        </c:scaling>
        <c:delete val="0"/>
        <c:axPos val="b"/>
        <c:majorTickMark val="none"/>
        <c:minorTickMark val="none"/>
        <c:tickLblPos val="nextTo"/>
        <c:crossAx val="123087104"/>
        <c:crosses val="autoZero"/>
        <c:auto val="1"/>
        <c:lblAlgn val="ctr"/>
        <c:lblOffset val="100"/>
        <c:noMultiLvlLbl val="0"/>
      </c:catAx>
      <c:valAx>
        <c:axId val="123087104"/>
        <c:scaling>
          <c:orientation val="minMax"/>
        </c:scaling>
        <c:delete val="1"/>
        <c:axPos val="l"/>
        <c:numFmt formatCode="0%" sourceLinked="1"/>
        <c:majorTickMark val="none"/>
        <c:minorTickMark val="none"/>
        <c:tickLblPos val="none"/>
        <c:crossAx val="123085568"/>
        <c:crosses val="autoZero"/>
        <c:crossBetween val="between"/>
      </c:valAx>
      <c:dTable>
        <c:showHorzBorder val="1"/>
        <c:showVertBorder val="1"/>
        <c:showOutline val="1"/>
        <c:showKeys val="0"/>
      </c:dTable>
    </c:plotArea>
    <c:plotVisOnly val="1"/>
    <c:dispBlanksAs val="gap"/>
    <c:showDLblsOverMax val="0"/>
  </c:chart>
  <c:printSettings>
    <c:headerFooter/>
    <c:pageMargins b="0.74803149606301744" l="0.70866141732285381" r="0.70866141732285381" t="0.74803149606301744" header="0.31496062992127455" footer="0.31496062992127455"/>
    <c:pageSetup paperSize="9"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a:latin typeface="Arial Narrow" pitchFamily="34" charset="0"/>
              </a:rPr>
              <a:t>SOUND GOVERNANCE UNIT OVERVIEW</a:t>
            </a:r>
          </a:p>
          <a:p>
            <a:pPr>
              <a:defRPr sz="1400">
                <a:latin typeface="Arial Narrow" pitchFamily="34" charset="0"/>
              </a:defRPr>
            </a:pPr>
            <a:r>
              <a:rPr lang="en-US" sz="1400">
                <a:latin typeface="Arial Narrow" pitchFamily="34" charset="0"/>
              </a:rPr>
              <a:t>SDBIP 2012/2013 QUARTER 4 (APRIL - JUNE 2013) &amp; ANNUAL SDBIP 2012/2013 PROGRESS REPORT </a:t>
            </a:r>
          </a:p>
        </c:rich>
      </c:tx>
      <c:layout>
        <c:manualLayout>
          <c:xMode val="edge"/>
          <c:yMode val="edge"/>
          <c:x val="0.15890720129375951"/>
          <c:y val="0"/>
        </c:manualLayout>
      </c:layout>
      <c:overlay val="0"/>
    </c:title>
    <c:autoTitleDeleted val="0"/>
    <c:plotArea>
      <c:layout>
        <c:manualLayout>
          <c:layoutTarget val="inner"/>
          <c:xMode val="edge"/>
          <c:yMode val="edge"/>
          <c:x val="0.11120445681126342"/>
          <c:y val="0.23999977127042132"/>
          <c:w val="0.88426504808689999"/>
          <c:h val="0.38000011436478948"/>
        </c:manualLayout>
      </c:layout>
      <c:barChart>
        <c:barDir val="col"/>
        <c:grouping val="clustered"/>
        <c:varyColors val="0"/>
        <c:ser>
          <c:idx val="0"/>
          <c:order val="0"/>
          <c:tx>
            <c:strRef>
              <c:f>Sheet5!$B$293</c:f>
              <c:strCache>
                <c:ptCount val="1"/>
                <c:pt idx="0">
                  <c:v>1 NIL ACHIEVED</c:v>
                </c:pt>
              </c:strCache>
            </c:strRef>
          </c:tx>
          <c:spPr>
            <a:solidFill>
              <a:srgbClr val="FF0000"/>
            </a:solidFill>
            <a:ln>
              <a:solidFill>
                <a:sysClr val="windowText" lastClr="000000"/>
              </a:solidFill>
            </a:ln>
          </c:spPr>
          <c:invertIfNegative val="0"/>
          <c:dLbls>
            <c:dLbl>
              <c:idx val="0"/>
              <c:layout>
                <c:manualLayout>
                  <c:x val="-2.3930983637747336E-3"/>
                  <c:y val="-5.8097312999273914E-3"/>
                </c:manualLayout>
              </c:layout>
              <c:dLblPos val="outEnd"/>
              <c:showLegendKey val="0"/>
              <c:showVal val="1"/>
              <c:showCatName val="0"/>
              <c:showSerName val="0"/>
              <c:showPercent val="0"/>
              <c:showBubbleSize val="0"/>
            </c:dLbl>
            <c:txPr>
              <a:bodyPr/>
              <a:lstStyle/>
              <a:p>
                <a:pPr>
                  <a:defRPr sz="800"/>
                </a:pPr>
                <a:endParaRPr lang="en-US"/>
              </a:p>
            </c:txPr>
            <c:dLblPos val="outEnd"/>
            <c:showLegendKey val="0"/>
            <c:showVal val="1"/>
            <c:showCatName val="0"/>
            <c:showSerName val="0"/>
            <c:showPercent val="0"/>
            <c:showBubbleSize val="0"/>
            <c:showLeaderLines val="0"/>
          </c:dLbls>
          <c:cat>
            <c:strRef>
              <c:f>Sheet5!$C$292:$G$292</c:f>
              <c:strCache>
                <c:ptCount val="5"/>
                <c:pt idx="0">
                  <c:v>QUARTER 1</c:v>
                </c:pt>
                <c:pt idx="1">
                  <c:v>QUARTER 2</c:v>
                </c:pt>
                <c:pt idx="2">
                  <c:v>QUARTER 3</c:v>
                </c:pt>
                <c:pt idx="3">
                  <c:v>QUARTER 4</c:v>
                </c:pt>
                <c:pt idx="4">
                  <c:v>ANNUAL</c:v>
                </c:pt>
              </c:strCache>
            </c:strRef>
          </c:cat>
          <c:val>
            <c:numRef>
              <c:f>Sheet5!$C$293:$G$293</c:f>
              <c:numCache>
                <c:formatCode>0.00%</c:formatCode>
                <c:ptCount val="5"/>
                <c:pt idx="0" formatCode="0%">
                  <c:v>0</c:v>
                </c:pt>
                <c:pt idx="1">
                  <c:v>0.1578</c:v>
                </c:pt>
                <c:pt idx="2" formatCode="0%">
                  <c:v>0</c:v>
                </c:pt>
                <c:pt idx="3" formatCode="0%">
                  <c:v>0</c:v>
                </c:pt>
                <c:pt idx="4" formatCode="0%">
                  <c:v>0</c:v>
                </c:pt>
              </c:numCache>
            </c:numRef>
          </c:val>
        </c:ser>
        <c:ser>
          <c:idx val="1"/>
          <c:order val="1"/>
          <c:tx>
            <c:strRef>
              <c:f>Sheet5!$B$294</c:f>
              <c:strCache>
                <c:ptCount val="1"/>
                <c:pt idx="0">
                  <c:v>2 TARGET PARTIALLY MET</c:v>
                </c:pt>
              </c:strCache>
            </c:strRef>
          </c:tx>
          <c:spPr>
            <a:solidFill>
              <a:schemeClr val="accent6"/>
            </a:solidFill>
            <a:ln>
              <a:solidFill>
                <a:sysClr val="windowText" lastClr="000000"/>
              </a:solidFill>
            </a:ln>
          </c:spPr>
          <c:invertIfNegative val="0"/>
          <c:dLbls>
            <c:dLbl>
              <c:idx val="0"/>
              <c:layout>
                <c:manualLayout>
                  <c:x val="-9.0610730593607049E-3"/>
                  <c:y val="5.8097312999273792E-3"/>
                </c:manualLayout>
              </c:layout>
              <c:showLegendKey val="0"/>
              <c:showVal val="1"/>
              <c:showCatName val="0"/>
              <c:showSerName val="0"/>
              <c:showPercent val="0"/>
              <c:showBubbleSize val="0"/>
            </c:dLbl>
            <c:dLbl>
              <c:idx val="1"/>
              <c:layout>
                <c:manualLayout>
                  <c:x val="4.5305365296803663E-3"/>
                  <c:y val="0"/>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Sheet5!$C$292:$G$292</c:f>
              <c:strCache>
                <c:ptCount val="5"/>
                <c:pt idx="0">
                  <c:v>QUARTER 1</c:v>
                </c:pt>
                <c:pt idx="1">
                  <c:v>QUARTER 2</c:v>
                </c:pt>
                <c:pt idx="2">
                  <c:v>QUARTER 3</c:v>
                </c:pt>
                <c:pt idx="3">
                  <c:v>QUARTER 4</c:v>
                </c:pt>
                <c:pt idx="4">
                  <c:v>ANNUAL</c:v>
                </c:pt>
              </c:strCache>
            </c:strRef>
          </c:cat>
          <c:val>
            <c:numRef>
              <c:f>Sheet5!$C$294:$G$294</c:f>
              <c:numCache>
                <c:formatCode>0.00%</c:formatCode>
                <c:ptCount val="5"/>
                <c:pt idx="0">
                  <c:v>0.1578</c:v>
                </c:pt>
                <c:pt idx="1">
                  <c:v>5.2600000000000001E-2</c:v>
                </c:pt>
                <c:pt idx="2" formatCode="0%">
                  <c:v>0</c:v>
                </c:pt>
                <c:pt idx="3" formatCode="0%">
                  <c:v>0</c:v>
                </c:pt>
                <c:pt idx="4" formatCode="0%">
                  <c:v>0</c:v>
                </c:pt>
              </c:numCache>
            </c:numRef>
          </c:val>
        </c:ser>
        <c:ser>
          <c:idx val="2"/>
          <c:order val="2"/>
          <c:tx>
            <c:strRef>
              <c:f>Sheet5!$B$295</c:f>
              <c:strCache>
                <c:ptCount val="1"/>
                <c:pt idx="0">
                  <c:v>3 TARGET MET</c:v>
                </c:pt>
              </c:strCache>
            </c:strRef>
          </c:tx>
          <c:spPr>
            <a:solidFill>
              <a:srgbClr val="92D050"/>
            </a:solidFill>
            <a:ln>
              <a:solidFill>
                <a:sysClr val="windowText" lastClr="000000"/>
              </a:solidFill>
            </a:ln>
          </c:spPr>
          <c:invertIfNegative val="0"/>
          <c:dLbls>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Sheet5!$C$292:$G$292</c:f>
              <c:strCache>
                <c:ptCount val="5"/>
                <c:pt idx="0">
                  <c:v>QUARTER 1</c:v>
                </c:pt>
                <c:pt idx="1">
                  <c:v>QUARTER 2</c:v>
                </c:pt>
                <c:pt idx="2">
                  <c:v>QUARTER 3</c:v>
                </c:pt>
                <c:pt idx="3">
                  <c:v>QUARTER 4</c:v>
                </c:pt>
                <c:pt idx="4">
                  <c:v>ANNUAL</c:v>
                </c:pt>
              </c:strCache>
            </c:strRef>
          </c:cat>
          <c:val>
            <c:numRef>
              <c:f>Sheet5!$C$295:$G$295</c:f>
              <c:numCache>
                <c:formatCode>0.00%</c:formatCode>
                <c:ptCount val="5"/>
                <c:pt idx="0">
                  <c:v>0.84209999999999996</c:v>
                </c:pt>
                <c:pt idx="1">
                  <c:v>0.63149999999999995</c:v>
                </c:pt>
                <c:pt idx="2">
                  <c:v>0.92849999999999999</c:v>
                </c:pt>
                <c:pt idx="3">
                  <c:v>0.85709999999999997</c:v>
                </c:pt>
                <c:pt idx="4">
                  <c:v>0.85709999999999997</c:v>
                </c:pt>
              </c:numCache>
            </c:numRef>
          </c:val>
        </c:ser>
        <c:ser>
          <c:idx val="3"/>
          <c:order val="3"/>
          <c:tx>
            <c:strRef>
              <c:f>Sheet5!$B$296</c:f>
              <c:strCache>
                <c:ptCount val="1"/>
                <c:pt idx="0">
                  <c:v>4 TARGET EXCEEDED</c:v>
                </c:pt>
              </c:strCache>
            </c:strRef>
          </c:tx>
          <c:spPr>
            <a:solidFill>
              <a:srgbClr val="00B0F0"/>
            </a:solidFill>
          </c:spPr>
          <c:invertIfNegative val="0"/>
          <c:dLbls>
            <c:dLbl>
              <c:idx val="1"/>
              <c:layout>
                <c:manualLayout>
                  <c:x val="9.0610730593607327E-3"/>
                  <c:y val="0"/>
                </c:manualLayout>
              </c:layout>
              <c:showLegendKey val="0"/>
              <c:showVal val="1"/>
              <c:showCatName val="0"/>
              <c:showSerName val="0"/>
              <c:showPercent val="0"/>
              <c:showBubbleSize val="0"/>
            </c:dLbl>
            <c:dLbl>
              <c:idx val="3"/>
              <c:layout>
                <c:manualLayout>
                  <c:x val="9.0610730593607327E-3"/>
                  <c:y val="8.7145969498910701E-3"/>
                </c:manualLayout>
              </c:layout>
              <c:showLegendKey val="0"/>
              <c:showVal val="1"/>
              <c:showCatName val="0"/>
              <c:showSerName val="0"/>
              <c:showPercent val="0"/>
              <c:showBubbleSize val="0"/>
            </c:dLbl>
            <c:dLbl>
              <c:idx val="4"/>
              <c:layout>
                <c:manualLayout>
                  <c:x val="9.0610730593606234E-3"/>
                  <c:y val="5.8097312999273792E-3"/>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Sheet5!$C$292:$G$292</c:f>
              <c:strCache>
                <c:ptCount val="5"/>
                <c:pt idx="0">
                  <c:v>QUARTER 1</c:v>
                </c:pt>
                <c:pt idx="1">
                  <c:v>QUARTER 2</c:v>
                </c:pt>
                <c:pt idx="2">
                  <c:v>QUARTER 3</c:v>
                </c:pt>
                <c:pt idx="3">
                  <c:v>QUARTER 4</c:v>
                </c:pt>
                <c:pt idx="4">
                  <c:v>ANNUAL</c:v>
                </c:pt>
              </c:strCache>
            </c:strRef>
          </c:cat>
          <c:val>
            <c:numRef>
              <c:f>Sheet5!$C$296:$G$296</c:f>
              <c:numCache>
                <c:formatCode>0.00%</c:formatCode>
                <c:ptCount val="5"/>
                <c:pt idx="0" formatCode="0%">
                  <c:v>0</c:v>
                </c:pt>
                <c:pt idx="1">
                  <c:v>0.1578</c:v>
                </c:pt>
                <c:pt idx="2" formatCode="0%">
                  <c:v>0</c:v>
                </c:pt>
                <c:pt idx="3">
                  <c:v>0.14280000000000001</c:v>
                </c:pt>
                <c:pt idx="4">
                  <c:v>0.14280000000000001</c:v>
                </c:pt>
              </c:numCache>
            </c:numRef>
          </c:val>
        </c:ser>
        <c:ser>
          <c:idx val="4"/>
          <c:order val="4"/>
          <c:tx>
            <c:strRef>
              <c:f>Sheet5!$B$297</c:f>
              <c:strCache>
                <c:ptCount val="1"/>
                <c:pt idx="0">
                  <c:v>5 TARGET EXCEEDED BY 100 %</c:v>
                </c:pt>
              </c:strCache>
            </c:strRef>
          </c:tx>
          <c:invertIfNegative val="0"/>
          <c:dLbls>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Sheet5!$C$292:$G$292</c:f>
              <c:strCache>
                <c:ptCount val="5"/>
                <c:pt idx="0">
                  <c:v>QUARTER 1</c:v>
                </c:pt>
                <c:pt idx="1">
                  <c:v>QUARTER 2</c:v>
                </c:pt>
                <c:pt idx="2">
                  <c:v>QUARTER 3</c:v>
                </c:pt>
                <c:pt idx="3">
                  <c:v>QUARTER 4</c:v>
                </c:pt>
                <c:pt idx="4">
                  <c:v>ANNUAL</c:v>
                </c:pt>
              </c:strCache>
            </c:strRef>
          </c:cat>
          <c:val>
            <c:numRef>
              <c:f>Sheet5!$C$297:$G$297</c:f>
              <c:numCache>
                <c:formatCode>0%</c:formatCode>
                <c:ptCount val="5"/>
                <c:pt idx="0">
                  <c:v>0</c:v>
                </c:pt>
                <c:pt idx="1">
                  <c:v>0</c:v>
                </c:pt>
                <c:pt idx="2">
                  <c:v>0</c:v>
                </c:pt>
                <c:pt idx="3">
                  <c:v>0</c:v>
                </c:pt>
                <c:pt idx="4">
                  <c:v>0</c:v>
                </c:pt>
              </c:numCache>
            </c:numRef>
          </c:val>
        </c:ser>
        <c:ser>
          <c:idx val="5"/>
          <c:order val="5"/>
          <c:tx>
            <c:strRef>
              <c:f>Sheet5!$B$298</c:f>
              <c:strCache>
                <c:ptCount val="1"/>
                <c:pt idx="0">
                  <c:v>NOT APPLICABLE</c:v>
                </c:pt>
              </c:strCache>
            </c:strRef>
          </c:tx>
          <c:spPr>
            <a:solidFill>
              <a:srgbClr val="FFFF00"/>
            </a:solidFill>
            <a:ln>
              <a:solidFill>
                <a:sysClr val="windowText" lastClr="000000"/>
              </a:solidFill>
            </a:ln>
          </c:spPr>
          <c:invertIfNegative val="0"/>
          <c:dLbls>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Sheet5!$C$292:$G$292</c:f>
              <c:strCache>
                <c:ptCount val="5"/>
                <c:pt idx="0">
                  <c:v>QUARTER 1</c:v>
                </c:pt>
                <c:pt idx="1">
                  <c:v>QUARTER 2</c:v>
                </c:pt>
                <c:pt idx="2">
                  <c:v>QUARTER 3</c:v>
                </c:pt>
                <c:pt idx="3">
                  <c:v>QUARTER 4</c:v>
                </c:pt>
                <c:pt idx="4">
                  <c:v>ANNUAL</c:v>
                </c:pt>
              </c:strCache>
            </c:strRef>
          </c:cat>
          <c:val>
            <c:numRef>
              <c:f>Sheet5!$C$298:$G$298</c:f>
              <c:numCache>
                <c:formatCode>0%</c:formatCode>
                <c:ptCount val="5"/>
                <c:pt idx="0">
                  <c:v>0</c:v>
                </c:pt>
                <c:pt idx="1">
                  <c:v>0</c:v>
                </c:pt>
                <c:pt idx="2" formatCode="0.00%">
                  <c:v>7.1400000000000005E-2</c:v>
                </c:pt>
                <c:pt idx="3">
                  <c:v>0</c:v>
                </c:pt>
                <c:pt idx="4">
                  <c:v>0</c:v>
                </c:pt>
              </c:numCache>
            </c:numRef>
          </c:val>
        </c:ser>
        <c:dLbls>
          <c:showLegendKey val="0"/>
          <c:showVal val="1"/>
          <c:showCatName val="0"/>
          <c:showSerName val="0"/>
          <c:showPercent val="0"/>
          <c:showBubbleSize val="0"/>
        </c:dLbls>
        <c:gapWidth val="150"/>
        <c:overlap val="-25"/>
        <c:axId val="124770560"/>
        <c:axId val="125059072"/>
      </c:barChart>
      <c:catAx>
        <c:axId val="124770560"/>
        <c:scaling>
          <c:orientation val="minMax"/>
        </c:scaling>
        <c:delete val="0"/>
        <c:axPos val="b"/>
        <c:majorTickMark val="none"/>
        <c:minorTickMark val="none"/>
        <c:tickLblPos val="nextTo"/>
        <c:crossAx val="125059072"/>
        <c:crosses val="autoZero"/>
        <c:auto val="1"/>
        <c:lblAlgn val="ctr"/>
        <c:lblOffset val="100"/>
        <c:noMultiLvlLbl val="0"/>
      </c:catAx>
      <c:valAx>
        <c:axId val="125059072"/>
        <c:scaling>
          <c:orientation val="minMax"/>
        </c:scaling>
        <c:delete val="1"/>
        <c:axPos val="l"/>
        <c:numFmt formatCode="0%" sourceLinked="1"/>
        <c:majorTickMark val="none"/>
        <c:minorTickMark val="none"/>
        <c:tickLblPos val="none"/>
        <c:crossAx val="124770560"/>
        <c:crosses val="autoZero"/>
        <c:crossBetween val="between"/>
      </c:valAx>
      <c:dTable>
        <c:showHorzBorder val="1"/>
        <c:showVertBorder val="1"/>
        <c:showOutline val="1"/>
        <c:showKeys val="0"/>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a:latin typeface="Arial Narrow" pitchFamily="34" charset="0"/>
              </a:rPr>
              <a:t>LEGAL SERVICES UNIT OVERVIEW</a:t>
            </a:r>
          </a:p>
          <a:p>
            <a:pPr>
              <a:defRPr sz="1400">
                <a:latin typeface="Arial Narrow" pitchFamily="34" charset="0"/>
              </a:defRPr>
            </a:pPr>
            <a:r>
              <a:rPr lang="en-US" sz="1400">
                <a:latin typeface="Arial Narrow" pitchFamily="34" charset="0"/>
              </a:rPr>
              <a:t>SDBIP 2012/2013 QUARTER 4 (APRIL - JUNE 2013) &amp; ANNUAL SDBIP 2012/2013 PROGRESS REPORT </a:t>
            </a:r>
          </a:p>
        </c:rich>
      </c:tx>
      <c:overlay val="0"/>
    </c:title>
    <c:autoTitleDeleted val="0"/>
    <c:plotArea>
      <c:layout/>
      <c:barChart>
        <c:barDir val="col"/>
        <c:grouping val="clustered"/>
        <c:varyColors val="0"/>
        <c:ser>
          <c:idx val="0"/>
          <c:order val="0"/>
          <c:tx>
            <c:strRef>
              <c:f>Sheet5!$B$303</c:f>
              <c:strCache>
                <c:ptCount val="1"/>
                <c:pt idx="0">
                  <c:v>1 NIL ACHIEVED</c:v>
                </c:pt>
              </c:strCache>
            </c:strRef>
          </c:tx>
          <c:spPr>
            <a:solidFill>
              <a:srgbClr val="FF0000"/>
            </a:solidFill>
            <a:ln>
              <a:solidFill>
                <a:sysClr val="windowText" lastClr="000000"/>
              </a:solidFill>
            </a:ln>
          </c:spPr>
          <c:invertIfNegative val="0"/>
          <c:dLbls>
            <c:dLbl>
              <c:idx val="0"/>
              <c:layout>
                <c:manualLayout>
                  <c:x val="-6.9236348934551134E-3"/>
                  <c:y val="-2.2872957873730622E-7"/>
                </c:manualLayout>
              </c:layout>
              <c:dLblPos val="outEnd"/>
              <c:showLegendKey val="0"/>
              <c:showVal val="1"/>
              <c:showCatName val="0"/>
              <c:showSerName val="0"/>
              <c:showPercent val="0"/>
              <c:showBubbleSize val="0"/>
            </c:dLbl>
            <c:txPr>
              <a:bodyPr/>
              <a:lstStyle/>
              <a:p>
                <a:pPr>
                  <a:defRPr sz="800"/>
                </a:pPr>
                <a:endParaRPr lang="en-US"/>
              </a:p>
            </c:txPr>
            <c:dLblPos val="outEnd"/>
            <c:showLegendKey val="0"/>
            <c:showVal val="1"/>
            <c:showCatName val="0"/>
            <c:showSerName val="0"/>
            <c:showPercent val="0"/>
            <c:showBubbleSize val="0"/>
            <c:showLeaderLines val="0"/>
          </c:dLbls>
          <c:cat>
            <c:strRef>
              <c:f>Sheet5!$C$302:$G$302</c:f>
              <c:strCache>
                <c:ptCount val="5"/>
                <c:pt idx="0">
                  <c:v>QUARTER 1</c:v>
                </c:pt>
                <c:pt idx="1">
                  <c:v>QUARTER 2</c:v>
                </c:pt>
                <c:pt idx="2">
                  <c:v>QUARTER 3</c:v>
                </c:pt>
                <c:pt idx="3">
                  <c:v>QUARTER 4</c:v>
                </c:pt>
                <c:pt idx="4">
                  <c:v>ANNUAL</c:v>
                </c:pt>
              </c:strCache>
            </c:strRef>
          </c:cat>
          <c:val>
            <c:numRef>
              <c:f>Sheet5!$C$303:$G$303</c:f>
              <c:numCache>
                <c:formatCode>0%</c:formatCode>
                <c:ptCount val="5"/>
                <c:pt idx="0">
                  <c:v>0</c:v>
                </c:pt>
                <c:pt idx="1">
                  <c:v>0</c:v>
                </c:pt>
                <c:pt idx="2" formatCode="0.00%">
                  <c:v>0.33329999999999999</c:v>
                </c:pt>
                <c:pt idx="3">
                  <c:v>0</c:v>
                </c:pt>
                <c:pt idx="4">
                  <c:v>0</c:v>
                </c:pt>
              </c:numCache>
            </c:numRef>
          </c:val>
        </c:ser>
        <c:ser>
          <c:idx val="1"/>
          <c:order val="1"/>
          <c:tx>
            <c:strRef>
              <c:f>Sheet5!$B$304</c:f>
              <c:strCache>
                <c:ptCount val="1"/>
                <c:pt idx="0">
                  <c:v>2 TARGET PARTIALLY MET</c:v>
                </c:pt>
              </c:strCache>
            </c:strRef>
          </c:tx>
          <c:spPr>
            <a:solidFill>
              <a:schemeClr val="accent6"/>
            </a:solidFill>
            <a:ln>
              <a:solidFill>
                <a:sysClr val="windowText" lastClr="000000"/>
              </a:solidFill>
            </a:ln>
          </c:spPr>
          <c:invertIfNegative val="0"/>
          <c:dLbls>
            <c:dLbl>
              <c:idx val="1"/>
              <c:layout>
                <c:manualLayout>
                  <c:x val="-6.0407153729071525E-3"/>
                  <c:y val="8.7145969498910701E-3"/>
                </c:manualLayout>
              </c:layout>
              <c:showLegendKey val="0"/>
              <c:showVal val="1"/>
              <c:showCatName val="0"/>
              <c:showSerName val="0"/>
              <c:showPercent val="0"/>
              <c:showBubbleSize val="0"/>
            </c:dLbl>
            <c:dLbl>
              <c:idx val="3"/>
              <c:layout>
                <c:manualLayout>
                  <c:x val="-7.5508942161339422E-3"/>
                  <c:y val="2.9048656499636887E-3"/>
                </c:manualLayout>
              </c:layout>
              <c:showLegendKey val="0"/>
              <c:showVal val="1"/>
              <c:showCatName val="0"/>
              <c:showSerName val="0"/>
              <c:showPercent val="0"/>
              <c:showBubbleSize val="0"/>
            </c:dLbl>
            <c:dLbl>
              <c:idx val="4"/>
              <c:layout>
                <c:manualLayout>
                  <c:x val="-7.5508942161339422E-3"/>
                  <c:y val="5.8097312999273792E-3"/>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Sheet5!$C$302:$G$302</c:f>
              <c:strCache>
                <c:ptCount val="5"/>
                <c:pt idx="0">
                  <c:v>QUARTER 1</c:v>
                </c:pt>
                <c:pt idx="1">
                  <c:v>QUARTER 2</c:v>
                </c:pt>
                <c:pt idx="2">
                  <c:v>QUARTER 3</c:v>
                </c:pt>
                <c:pt idx="3">
                  <c:v>QUARTER 4</c:v>
                </c:pt>
                <c:pt idx="4">
                  <c:v>ANNUAL</c:v>
                </c:pt>
              </c:strCache>
            </c:strRef>
          </c:cat>
          <c:val>
            <c:numRef>
              <c:f>Sheet5!$C$304:$G$304</c:f>
              <c:numCache>
                <c:formatCode>0.00%</c:formatCode>
                <c:ptCount val="5"/>
                <c:pt idx="0">
                  <c:v>0.66659999999999997</c:v>
                </c:pt>
                <c:pt idx="1">
                  <c:v>0.33329999999999999</c:v>
                </c:pt>
                <c:pt idx="2" formatCode="0%">
                  <c:v>0</c:v>
                </c:pt>
                <c:pt idx="3">
                  <c:v>0.33329999999999999</c:v>
                </c:pt>
                <c:pt idx="4">
                  <c:v>0.33329999999999999</c:v>
                </c:pt>
              </c:numCache>
            </c:numRef>
          </c:val>
        </c:ser>
        <c:ser>
          <c:idx val="2"/>
          <c:order val="2"/>
          <c:tx>
            <c:strRef>
              <c:f>Sheet5!$B$305</c:f>
              <c:strCache>
                <c:ptCount val="1"/>
                <c:pt idx="0">
                  <c:v>3 TARGET MET</c:v>
                </c:pt>
              </c:strCache>
            </c:strRef>
          </c:tx>
          <c:spPr>
            <a:solidFill>
              <a:srgbClr val="92D050"/>
            </a:solidFill>
            <a:ln>
              <a:solidFill>
                <a:sysClr val="windowText" lastClr="000000"/>
              </a:solidFill>
            </a:ln>
          </c:spPr>
          <c:invertIfNegative val="0"/>
          <c:dLbls>
            <c:dLbl>
              <c:idx val="0"/>
              <c:layout>
                <c:manualLayout>
                  <c:x val="1.0571251902587521E-2"/>
                  <c:y val="8.7145969498910701E-3"/>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Sheet5!$C$302:$G$302</c:f>
              <c:strCache>
                <c:ptCount val="5"/>
                <c:pt idx="0">
                  <c:v>QUARTER 1</c:v>
                </c:pt>
                <c:pt idx="1">
                  <c:v>QUARTER 2</c:v>
                </c:pt>
                <c:pt idx="2">
                  <c:v>QUARTER 3</c:v>
                </c:pt>
                <c:pt idx="3">
                  <c:v>QUARTER 4</c:v>
                </c:pt>
                <c:pt idx="4">
                  <c:v>ANNUAL</c:v>
                </c:pt>
              </c:strCache>
            </c:strRef>
          </c:cat>
          <c:val>
            <c:numRef>
              <c:f>Sheet5!$C$305:$G$305</c:f>
              <c:numCache>
                <c:formatCode>0.00%</c:formatCode>
                <c:ptCount val="5"/>
                <c:pt idx="0">
                  <c:v>0.33329999999999999</c:v>
                </c:pt>
                <c:pt idx="1">
                  <c:v>0.66659999999999997</c:v>
                </c:pt>
                <c:pt idx="2">
                  <c:v>0.66659999999999997</c:v>
                </c:pt>
                <c:pt idx="3">
                  <c:v>0.66659999999999997</c:v>
                </c:pt>
                <c:pt idx="4">
                  <c:v>0.66659999999999997</c:v>
                </c:pt>
              </c:numCache>
            </c:numRef>
          </c:val>
        </c:ser>
        <c:ser>
          <c:idx val="3"/>
          <c:order val="3"/>
          <c:tx>
            <c:strRef>
              <c:f>Sheet5!$B$306</c:f>
              <c:strCache>
                <c:ptCount val="1"/>
                <c:pt idx="0">
                  <c:v>4 TARGET EXCEEDED</c:v>
                </c:pt>
              </c:strCache>
            </c:strRef>
          </c:tx>
          <c:invertIfNegative val="0"/>
          <c:dLbls>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Sheet5!$C$302:$G$302</c:f>
              <c:strCache>
                <c:ptCount val="5"/>
                <c:pt idx="0">
                  <c:v>QUARTER 1</c:v>
                </c:pt>
                <c:pt idx="1">
                  <c:v>QUARTER 2</c:v>
                </c:pt>
                <c:pt idx="2">
                  <c:v>QUARTER 3</c:v>
                </c:pt>
                <c:pt idx="3">
                  <c:v>QUARTER 4</c:v>
                </c:pt>
                <c:pt idx="4">
                  <c:v>ANNUAL</c:v>
                </c:pt>
              </c:strCache>
            </c:strRef>
          </c:cat>
          <c:val>
            <c:numRef>
              <c:f>Sheet5!$C$306:$G$306</c:f>
              <c:numCache>
                <c:formatCode>0%</c:formatCode>
                <c:ptCount val="5"/>
                <c:pt idx="0">
                  <c:v>0</c:v>
                </c:pt>
                <c:pt idx="1">
                  <c:v>0</c:v>
                </c:pt>
                <c:pt idx="2">
                  <c:v>0</c:v>
                </c:pt>
                <c:pt idx="3">
                  <c:v>0</c:v>
                </c:pt>
                <c:pt idx="4">
                  <c:v>0</c:v>
                </c:pt>
              </c:numCache>
            </c:numRef>
          </c:val>
        </c:ser>
        <c:ser>
          <c:idx val="4"/>
          <c:order val="4"/>
          <c:tx>
            <c:strRef>
              <c:f>Sheet5!$B$307</c:f>
              <c:strCache>
                <c:ptCount val="1"/>
                <c:pt idx="0">
                  <c:v>5 TARGET EXCEEDED BY 100 %</c:v>
                </c:pt>
              </c:strCache>
            </c:strRef>
          </c:tx>
          <c:invertIfNegative val="0"/>
          <c:dLbls>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Sheet5!$C$302:$G$302</c:f>
              <c:strCache>
                <c:ptCount val="5"/>
                <c:pt idx="0">
                  <c:v>QUARTER 1</c:v>
                </c:pt>
                <c:pt idx="1">
                  <c:v>QUARTER 2</c:v>
                </c:pt>
                <c:pt idx="2">
                  <c:v>QUARTER 3</c:v>
                </c:pt>
                <c:pt idx="3">
                  <c:v>QUARTER 4</c:v>
                </c:pt>
                <c:pt idx="4">
                  <c:v>ANNUAL</c:v>
                </c:pt>
              </c:strCache>
            </c:strRef>
          </c:cat>
          <c:val>
            <c:numRef>
              <c:f>Sheet5!$C$307:$G$307</c:f>
              <c:numCache>
                <c:formatCode>0%</c:formatCode>
                <c:ptCount val="5"/>
                <c:pt idx="0">
                  <c:v>0</c:v>
                </c:pt>
                <c:pt idx="1">
                  <c:v>0</c:v>
                </c:pt>
                <c:pt idx="2">
                  <c:v>0</c:v>
                </c:pt>
                <c:pt idx="3">
                  <c:v>0</c:v>
                </c:pt>
                <c:pt idx="4">
                  <c:v>0</c:v>
                </c:pt>
              </c:numCache>
            </c:numRef>
          </c:val>
        </c:ser>
        <c:ser>
          <c:idx val="5"/>
          <c:order val="5"/>
          <c:tx>
            <c:strRef>
              <c:f>Sheet5!$B$308</c:f>
              <c:strCache>
                <c:ptCount val="1"/>
                <c:pt idx="0">
                  <c:v>NOT APPLICABLE</c:v>
                </c:pt>
              </c:strCache>
            </c:strRef>
          </c:tx>
          <c:invertIfNegative val="0"/>
          <c:dLbls>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Sheet5!$C$302:$G$302</c:f>
              <c:strCache>
                <c:ptCount val="5"/>
                <c:pt idx="0">
                  <c:v>QUARTER 1</c:v>
                </c:pt>
                <c:pt idx="1">
                  <c:v>QUARTER 2</c:v>
                </c:pt>
                <c:pt idx="2">
                  <c:v>QUARTER 3</c:v>
                </c:pt>
                <c:pt idx="3">
                  <c:v>QUARTER 4</c:v>
                </c:pt>
                <c:pt idx="4">
                  <c:v>ANNUAL</c:v>
                </c:pt>
              </c:strCache>
            </c:strRef>
          </c:cat>
          <c:val>
            <c:numRef>
              <c:f>Sheet5!$C$308:$G$308</c:f>
              <c:numCache>
                <c:formatCode>0%</c:formatCode>
                <c:ptCount val="5"/>
                <c:pt idx="0">
                  <c:v>0</c:v>
                </c:pt>
                <c:pt idx="1">
                  <c:v>0</c:v>
                </c:pt>
                <c:pt idx="2">
                  <c:v>0</c:v>
                </c:pt>
                <c:pt idx="3">
                  <c:v>0</c:v>
                </c:pt>
                <c:pt idx="4">
                  <c:v>0</c:v>
                </c:pt>
              </c:numCache>
            </c:numRef>
          </c:val>
        </c:ser>
        <c:dLbls>
          <c:showLegendKey val="0"/>
          <c:showVal val="1"/>
          <c:showCatName val="0"/>
          <c:showSerName val="0"/>
          <c:showPercent val="0"/>
          <c:showBubbleSize val="0"/>
        </c:dLbls>
        <c:gapWidth val="150"/>
        <c:overlap val="-25"/>
        <c:axId val="125001728"/>
        <c:axId val="125003264"/>
      </c:barChart>
      <c:catAx>
        <c:axId val="125001728"/>
        <c:scaling>
          <c:orientation val="minMax"/>
        </c:scaling>
        <c:delete val="0"/>
        <c:axPos val="b"/>
        <c:majorTickMark val="none"/>
        <c:minorTickMark val="none"/>
        <c:tickLblPos val="nextTo"/>
        <c:crossAx val="125003264"/>
        <c:crosses val="autoZero"/>
        <c:auto val="1"/>
        <c:lblAlgn val="ctr"/>
        <c:lblOffset val="100"/>
        <c:noMultiLvlLbl val="0"/>
      </c:catAx>
      <c:valAx>
        <c:axId val="125003264"/>
        <c:scaling>
          <c:orientation val="minMax"/>
        </c:scaling>
        <c:delete val="1"/>
        <c:axPos val="l"/>
        <c:numFmt formatCode="0%" sourceLinked="1"/>
        <c:majorTickMark val="none"/>
        <c:minorTickMark val="none"/>
        <c:tickLblPos val="none"/>
        <c:crossAx val="125001728"/>
        <c:crosses val="autoZero"/>
        <c:crossBetween val="between"/>
      </c:valAx>
      <c:dTable>
        <c:showHorzBorder val="1"/>
        <c:showVertBorder val="1"/>
        <c:showOutline val="1"/>
        <c:showKeys val="0"/>
      </c:dTable>
    </c:plotArea>
    <c:plotVisOnly val="1"/>
    <c:dispBlanksAs val="gap"/>
    <c:showDLblsOverMax val="0"/>
  </c:chart>
  <c:printSettings>
    <c:headerFooter/>
    <c:pageMargins b="0.74803149606299268" l="0.70866141732283516" r="0.70866141732283516" t="0.74803149606299268" header="0.30000000000000032" footer="0.30000000000000032"/>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Arial Narrow" pitchFamily="34" charset="0"/>
                <a:ea typeface="+mn-ea"/>
                <a:cs typeface="+mn-cs"/>
              </a:defRPr>
            </a:pPr>
            <a:r>
              <a:rPr lang="en-US" sz="1400">
                <a:latin typeface="Arial Narrow" pitchFamily="34" charset="0"/>
              </a:rPr>
              <a:t>INFORMATION COMMUNICATION TECHNOLOGY UNIT OVERVIEW</a:t>
            </a:r>
          </a:p>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Arial Narrow" pitchFamily="34" charset="0"/>
                <a:ea typeface="+mn-ea"/>
                <a:cs typeface="+mn-cs"/>
              </a:defRPr>
            </a:pPr>
            <a:r>
              <a:rPr lang="en-US" sz="1400">
                <a:latin typeface="Arial Narrow" pitchFamily="34" charset="0"/>
              </a:rPr>
              <a:t>SDBIP 2012/2013 QUARTER 4 (APRIL - JUNE 2013) &amp; ANNUAL SDBIP 2012/2013 PROGRESS REPORT </a:t>
            </a:r>
          </a:p>
        </c:rich>
      </c:tx>
      <c:layout>
        <c:manualLayout>
          <c:xMode val="edge"/>
          <c:yMode val="edge"/>
          <c:x val="0.13666156839256988"/>
          <c:y val="8.7145969498910701E-3"/>
        </c:manualLayout>
      </c:layout>
      <c:overlay val="0"/>
    </c:title>
    <c:autoTitleDeleted val="0"/>
    <c:plotArea>
      <c:layout/>
      <c:barChart>
        <c:barDir val="col"/>
        <c:grouping val="clustered"/>
        <c:varyColors val="0"/>
        <c:ser>
          <c:idx val="0"/>
          <c:order val="0"/>
          <c:tx>
            <c:strRef>
              <c:f>Sheet5!$B$313</c:f>
              <c:strCache>
                <c:ptCount val="1"/>
                <c:pt idx="0">
                  <c:v>1 NIL ACHIEVED</c:v>
                </c:pt>
              </c:strCache>
            </c:strRef>
          </c:tx>
          <c:spPr>
            <a:solidFill>
              <a:srgbClr val="FF0000"/>
            </a:solidFill>
            <a:ln>
              <a:solidFill>
                <a:sysClr val="windowText" lastClr="000000"/>
              </a:solidFill>
            </a:ln>
          </c:spPr>
          <c:invertIfNegative val="0"/>
          <c:dLbls>
            <c:dLbl>
              <c:idx val="0"/>
              <c:layout>
                <c:manualLayout>
                  <c:x val="-3.3713850837138507E-3"/>
                  <c:y val="0"/>
                </c:manualLayout>
              </c:layout>
              <c:dLblPos val="outEnd"/>
              <c:showLegendKey val="0"/>
              <c:showVal val="1"/>
              <c:showCatName val="0"/>
              <c:showSerName val="0"/>
              <c:showPercent val="0"/>
              <c:showBubbleSize val="0"/>
            </c:dLbl>
            <c:dLbl>
              <c:idx val="3"/>
              <c:layout>
                <c:manualLayout>
                  <c:x val="-6.0407153729071525E-3"/>
                  <c:y val="0"/>
                </c:manualLayout>
              </c:layout>
              <c:dLblPos val="outEnd"/>
              <c:showLegendKey val="0"/>
              <c:showVal val="1"/>
              <c:showCatName val="0"/>
              <c:showSerName val="0"/>
              <c:showPercent val="0"/>
              <c:showBubbleSize val="0"/>
            </c:dLbl>
            <c:dLbl>
              <c:idx val="4"/>
              <c:layout>
                <c:manualLayout>
                  <c:x val="-9.0610730593608437E-3"/>
                  <c:y val="0"/>
                </c:manualLayout>
              </c:layout>
              <c:dLblPos val="outEnd"/>
              <c:showLegendKey val="0"/>
              <c:showVal val="1"/>
              <c:showCatName val="0"/>
              <c:showSerName val="0"/>
              <c:showPercent val="0"/>
              <c:showBubbleSize val="0"/>
            </c:dLbl>
            <c:txPr>
              <a:bodyPr/>
              <a:lstStyle/>
              <a:p>
                <a:pPr>
                  <a:defRPr sz="800"/>
                </a:pPr>
                <a:endParaRPr lang="en-US"/>
              </a:p>
            </c:txPr>
            <c:dLblPos val="outEnd"/>
            <c:showLegendKey val="0"/>
            <c:showVal val="1"/>
            <c:showCatName val="0"/>
            <c:showSerName val="0"/>
            <c:showPercent val="0"/>
            <c:showBubbleSize val="0"/>
            <c:showLeaderLines val="0"/>
          </c:dLbls>
          <c:cat>
            <c:strRef>
              <c:f>Sheet5!$C$312:$G$312</c:f>
              <c:strCache>
                <c:ptCount val="5"/>
                <c:pt idx="0">
                  <c:v>QUARTER 1</c:v>
                </c:pt>
                <c:pt idx="1">
                  <c:v>QUARTER 2</c:v>
                </c:pt>
                <c:pt idx="2">
                  <c:v>QUARTER 3</c:v>
                </c:pt>
                <c:pt idx="3">
                  <c:v>QUARTER 4</c:v>
                </c:pt>
                <c:pt idx="4">
                  <c:v>ANNUAL</c:v>
                </c:pt>
              </c:strCache>
            </c:strRef>
          </c:cat>
          <c:val>
            <c:numRef>
              <c:f>Sheet5!$C$313:$G$313</c:f>
              <c:numCache>
                <c:formatCode>0%</c:formatCode>
                <c:ptCount val="5"/>
                <c:pt idx="0">
                  <c:v>0</c:v>
                </c:pt>
                <c:pt idx="1">
                  <c:v>0</c:v>
                </c:pt>
                <c:pt idx="2">
                  <c:v>0</c:v>
                </c:pt>
                <c:pt idx="3" formatCode="0.00%">
                  <c:v>8.3299999999999999E-2</c:v>
                </c:pt>
                <c:pt idx="4" formatCode="0.00%">
                  <c:v>8.3299999999999999E-2</c:v>
                </c:pt>
              </c:numCache>
            </c:numRef>
          </c:val>
        </c:ser>
        <c:ser>
          <c:idx val="1"/>
          <c:order val="1"/>
          <c:tx>
            <c:strRef>
              <c:f>Sheet5!$B$314</c:f>
              <c:strCache>
                <c:ptCount val="1"/>
                <c:pt idx="0">
                  <c:v>2 TARGET PARTIALLY MET</c:v>
                </c:pt>
              </c:strCache>
            </c:strRef>
          </c:tx>
          <c:spPr>
            <a:solidFill>
              <a:schemeClr val="accent6"/>
            </a:solidFill>
            <a:ln>
              <a:solidFill>
                <a:sysClr val="windowText" lastClr="000000"/>
              </a:solidFill>
            </a:ln>
          </c:spPr>
          <c:invertIfNegative val="0"/>
          <c:dLbls>
            <c:dLbl>
              <c:idx val="2"/>
              <c:layout>
                <c:manualLayout>
                  <c:x val="-9.0610730593607327E-3"/>
                  <c:y val="6.7841880341880352E-3"/>
                </c:manualLayout>
              </c:layout>
              <c:showLegendKey val="0"/>
              <c:showVal val="1"/>
              <c:showCatName val="0"/>
              <c:showSerName val="0"/>
              <c:showPercent val="0"/>
              <c:showBubbleSize val="0"/>
            </c:dLbl>
            <c:dLbl>
              <c:idx val="3"/>
              <c:layout>
                <c:manualLayout>
                  <c:x val="-1.2081430745814309E-2"/>
                  <c:y val="-6.7841880341880352E-3"/>
                </c:manualLayout>
              </c:layout>
              <c:showLegendKey val="0"/>
              <c:showVal val="1"/>
              <c:showCatName val="0"/>
              <c:showSerName val="0"/>
              <c:showPercent val="0"/>
              <c:showBubbleSize val="0"/>
            </c:dLbl>
            <c:dLbl>
              <c:idx val="4"/>
              <c:layout>
                <c:manualLayout>
                  <c:x val="-9.0610730593607327E-3"/>
                  <c:y val="-1.6960470085470088E-2"/>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Sheet5!$C$312:$G$312</c:f>
              <c:strCache>
                <c:ptCount val="5"/>
                <c:pt idx="0">
                  <c:v>QUARTER 1</c:v>
                </c:pt>
                <c:pt idx="1">
                  <c:v>QUARTER 2</c:v>
                </c:pt>
                <c:pt idx="2">
                  <c:v>QUARTER 3</c:v>
                </c:pt>
                <c:pt idx="3">
                  <c:v>QUARTER 4</c:v>
                </c:pt>
                <c:pt idx="4">
                  <c:v>ANNUAL</c:v>
                </c:pt>
              </c:strCache>
            </c:strRef>
          </c:cat>
          <c:val>
            <c:numRef>
              <c:f>Sheet5!$C$314:$G$314</c:f>
              <c:numCache>
                <c:formatCode>0%</c:formatCode>
                <c:ptCount val="5"/>
                <c:pt idx="0" formatCode="0.00%">
                  <c:v>0.71419999999999995</c:v>
                </c:pt>
                <c:pt idx="1">
                  <c:v>1</c:v>
                </c:pt>
                <c:pt idx="2">
                  <c:v>0.25</c:v>
                </c:pt>
                <c:pt idx="3" formatCode="0.00%">
                  <c:v>0.41660000000000003</c:v>
                </c:pt>
                <c:pt idx="4" formatCode="0.00%">
                  <c:v>0.41660000000000003</c:v>
                </c:pt>
              </c:numCache>
            </c:numRef>
          </c:val>
        </c:ser>
        <c:ser>
          <c:idx val="2"/>
          <c:order val="2"/>
          <c:tx>
            <c:strRef>
              <c:f>Sheet5!$B$315</c:f>
              <c:strCache>
                <c:ptCount val="1"/>
                <c:pt idx="0">
                  <c:v>3 TARGET MET</c:v>
                </c:pt>
              </c:strCache>
            </c:strRef>
          </c:tx>
          <c:spPr>
            <a:solidFill>
              <a:srgbClr val="92D050"/>
            </a:solidFill>
            <a:ln>
              <a:solidFill>
                <a:sysClr val="windowText" lastClr="000000"/>
              </a:solidFill>
            </a:ln>
          </c:spPr>
          <c:invertIfNegative val="0"/>
          <c:dLbls>
            <c:dLbl>
              <c:idx val="0"/>
              <c:layout>
                <c:manualLayout>
                  <c:x val="9.0610730593607327E-3"/>
                  <c:y val="6.2187671916097736E-17"/>
                </c:manualLayout>
              </c:layout>
              <c:showLegendKey val="0"/>
              <c:showVal val="1"/>
              <c:showCatName val="0"/>
              <c:showSerName val="0"/>
              <c:showPercent val="0"/>
              <c:showBubbleSize val="0"/>
            </c:dLbl>
            <c:dLbl>
              <c:idx val="2"/>
              <c:layout>
                <c:manualLayout>
                  <c:x val="-9.0610730593607327E-3"/>
                  <c:y val="0"/>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Sheet5!$C$312:$G$312</c:f>
              <c:strCache>
                <c:ptCount val="5"/>
                <c:pt idx="0">
                  <c:v>QUARTER 1</c:v>
                </c:pt>
                <c:pt idx="1">
                  <c:v>QUARTER 2</c:v>
                </c:pt>
                <c:pt idx="2">
                  <c:v>QUARTER 3</c:v>
                </c:pt>
                <c:pt idx="3">
                  <c:v>QUARTER 4</c:v>
                </c:pt>
                <c:pt idx="4">
                  <c:v>ANNUAL</c:v>
                </c:pt>
              </c:strCache>
            </c:strRef>
          </c:cat>
          <c:val>
            <c:numRef>
              <c:f>Sheet5!$C$315:$G$315</c:f>
              <c:numCache>
                <c:formatCode>0%</c:formatCode>
                <c:ptCount val="5"/>
                <c:pt idx="0" formatCode="0.00%">
                  <c:v>0.28570000000000001</c:v>
                </c:pt>
                <c:pt idx="1">
                  <c:v>0</c:v>
                </c:pt>
                <c:pt idx="2" formatCode="0.00%">
                  <c:v>0.33329999999999999</c:v>
                </c:pt>
                <c:pt idx="3">
                  <c:v>0.5</c:v>
                </c:pt>
                <c:pt idx="4">
                  <c:v>0.5</c:v>
                </c:pt>
              </c:numCache>
            </c:numRef>
          </c:val>
        </c:ser>
        <c:ser>
          <c:idx val="3"/>
          <c:order val="3"/>
          <c:tx>
            <c:strRef>
              <c:f>Sheet5!$B$316</c:f>
              <c:strCache>
                <c:ptCount val="1"/>
                <c:pt idx="0">
                  <c:v>4 TARGET EXCEEDED</c:v>
                </c:pt>
              </c:strCache>
            </c:strRef>
          </c:tx>
          <c:spPr>
            <a:solidFill>
              <a:srgbClr val="00B0F0"/>
            </a:solidFill>
            <a:ln>
              <a:solidFill>
                <a:sysClr val="windowText" lastClr="000000"/>
              </a:solidFill>
            </a:ln>
          </c:spPr>
          <c:invertIfNegative val="0"/>
          <c:dLbls>
            <c:dLbl>
              <c:idx val="2"/>
              <c:layout>
                <c:manualLayout>
                  <c:x val="4.5305365296803663E-3"/>
                  <c:y val="-1.0176282051282052E-2"/>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Sheet5!$C$312:$G$312</c:f>
              <c:strCache>
                <c:ptCount val="5"/>
                <c:pt idx="0">
                  <c:v>QUARTER 1</c:v>
                </c:pt>
                <c:pt idx="1">
                  <c:v>QUARTER 2</c:v>
                </c:pt>
                <c:pt idx="2">
                  <c:v>QUARTER 3</c:v>
                </c:pt>
                <c:pt idx="3">
                  <c:v>QUARTER 4</c:v>
                </c:pt>
                <c:pt idx="4">
                  <c:v>ANNUAL</c:v>
                </c:pt>
              </c:strCache>
            </c:strRef>
          </c:cat>
          <c:val>
            <c:numRef>
              <c:f>Sheet5!$C$316:$G$316</c:f>
              <c:numCache>
                <c:formatCode>0%</c:formatCode>
                <c:ptCount val="5"/>
                <c:pt idx="0">
                  <c:v>0</c:v>
                </c:pt>
                <c:pt idx="1">
                  <c:v>0</c:v>
                </c:pt>
                <c:pt idx="2" formatCode="0.00%">
                  <c:v>0.41660000000000003</c:v>
                </c:pt>
                <c:pt idx="3">
                  <c:v>0</c:v>
                </c:pt>
                <c:pt idx="4">
                  <c:v>0</c:v>
                </c:pt>
              </c:numCache>
            </c:numRef>
          </c:val>
        </c:ser>
        <c:ser>
          <c:idx val="4"/>
          <c:order val="4"/>
          <c:tx>
            <c:strRef>
              <c:f>Sheet5!$B$317</c:f>
              <c:strCache>
                <c:ptCount val="1"/>
                <c:pt idx="0">
                  <c:v>5 TARGET EXCEEDED BY 100 %</c:v>
                </c:pt>
              </c:strCache>
            </c:strRef>
          </c:tx>
          <c:invertIfNegative val="0"/>
          <c:dLbls>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Sheet5!$C$312:$G$312</c:f>
              <c:strCache>
                <c:ptCount val="5"/>
                <c:pt idx="0">
                  <c:v>QUARTER 1</c:v>
                </c:pt>
                <c:pt idx="1">
                  <c:v>QUARTER 2</c:v>
                </c:pt>
                <c:pt idx="2">
                  <c:v>QUARTER 3</c:v>
                </c:pt>
                <c:pt idx="3">
                  <c:v>QUARTER 4</c:v>
                </c:pt>
                <c:pt idx="4">
                  <c:v>ANNUAL</c:v>
                </c:pt>
              </c:strCache>
            </c:strRef>
          </c:cat>
          <c:val>
            <c:numRef>
              <c:f>Sheet5!$C$317:$G$317</c:f>
              <c:numCache>
                <c:formatCode>0%</c:formatCode>
                <c:ptCount val="5"/>
                <c:pt idx="0">
                  <c:v>0</c:v>
                </c:pt>
                <c:pt idx="1">
                  <c:v>0</c:v>
                </c:pt>
                <c:pt idx="2">
                  <c:v>0</c:v>
                </c:pt>
                <c:pt idx="3">
                  <c:v>0</c:v>
                </c:pt>
                <c:pt idx="4">
                  <c:v>0</c:v>
                </c:pt>
              </c:numCache>
            </c:numRef>
          </c:val>
        </c:ser>
        <c:ser>
          <c:idx val="5"/>
          <c:order val="5"/>
          <c:tx>
            <c:strRef>
              <c:f>Sheet5!$B$318</c:f>
              <c:strCache>
                <c:ptCount val="1"/>
                <c:pt idx="0">
                  <c:v>NOT APPLICABLE</c:v>
                </c:pt>
              </c:strCache>
            </c:strRef>
          </c:tx>
          <c:invertIfNegative val="0"/>
          <c:dLbls>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Sheet5!$C$312:$G$312</c:f>
              <c:strCache>
                <c:ptCount val="5"/>
                <c:pt idx="0">
                  <c:v>QUARTER 1</c:v>
                </c:pt>
                <c:pt idx="1">
                  <c:v>QUARTER 2</c:v>
                </c:pt>
                <c:pt idx="2">
                  <c:v>QUARTER 3</c:v>
                </c:pt>
                <c:pt idx="3">
                  <c:v>QUARTER 4</c:v>
                </c:pt>
                <c:pt idx="4">
                  <c:v>ANNUAL</c:v>
                </c:pt>
              </c:strCache>
            </c:strRef>
          </c:cat>
          <c:val>
            <c:numRef>
              <c:f>Sheet5!$C$318:$G$318</c:f>
              <c:numCache>
                <c:formatCode>0%</c:formatCode>
                <c:ptCount val="5"/>
                <c:pt idx="0">
                  <c:v>0</c:v>
                </c:pt>
                <c:pt idx="1">
                  <c:v>0</c:v>
                </c:pt>
                <c:pt idx="2">
                  <c:v>0</c:v>
                </c:pt>
                <c:pt idx="3">
                  <c:v>0</c:v>
                </c:pt>
                <c:pt idx="4">
                  <c:v>0</c:v>
                </c:pt>
              </c:numCache>
            </c:numRef>
          </c:val>
        </c:ser>
        <c:dLbls>
          <c:showLegendKey val="0"/>
          <c:showVal val="1"/>
          <c:showCatName val="0"/>
          <c:showSerName val="0"/>
          <c:showPercent val="0"/>
          <c:showBubbleSize val="0"/>
        </c:dLbls>
        <c:gapWidth val="150"/>
        <c:overlap val="-25"/>
        <c:axId val="125478400"/>
        <c:axId val="125479936"/>
      </c:barChart>
      <c:catAx>
        <c:axId val="125478400"/>
        <c:scaling>
          <c:orientation val="minMax"/>
        </c:scaling>
        <c:delete val="0"/>
        <c:axPos val="b"/>
        <c:majorTickMark val="none"/>
        <c:minorTickMark val="none"/>
        <c:tickLblPos val="nextTo"/>
        <c:crossAx val="125479936"/>
        <c:crosses val="autoZero"/>
        <c:auto val="1"/>
        <c:lblAlgn val="ctr"/>
        <c:lblOffset val="100"/>
        <c:noMultiLvlLbl val="0"/>
      </c:catAx>
      <c:valAx>
        <c:axId val="125479936"/>
        <c:scaling>
          <c:orientation val="minMax"/>
        </c:scaling>
        <c:delete val="1"/>
        <c:axPos val="l"/>
        <c:numFmt formatCode="0%" sourceLinked="1"/>
        <c:majorTickMark val="none"/>
        <c:minorTickMark val="none"/>
        <c:tickLblPos val="none"/>
        <c:crossAx val="125478400"/>
        <c:crosses val="autoZero"/>
        <c:crossBetween val="between"/>
      </c:valAx>
      <c:dTable>
        <c:showHorzBorder val="1"/>
        <c:showVertBorder val="1"/>
        <c:showOutline val="1"/>
        <c:showKeys val="0"/>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0">
              <a:defRPr/>
            </a:pPr>
            <a:r>
              <a:rPr lang="en-US" sz="1400" b="1" i="0" baseline="0">
                <a:latin typeface="Arial Narrow" pitchFamily="34" charset="0"/>
              </a:rPr>
              <a:t>HUMAN RESOURCE MANAGEMENT, OCCUPATIONAL HEALTH,                                                                                                                                 </a:t>
            </a:r>
            <a:r>
              <a:rPr lang="en-US" sz="1400" b="1" i="0" u="none" strike="noStrike" kern="1200" baseline="0">
                <a:solidFill>
                  <a:sysClr val="windowText" lastClr="000000"/>
                </a:solidFill>
                <a:latin typeface="Arial Narrow" pitchFamily="34" charset="0"/>
                <a:ea typeface="+mn-ea"/>
                <a:cs typeface="+mn-cs"/>
              </a:rPr>
              <a:t>ORGANIZATIONAL DEVELOPMENT &amp; SKILLS DEVELOPMENT UNIT OVERVIEW</a:t>
            </a:r>
          </a:p>
          <a:p>
            <a:pPr rtl="0">
              <a:defRPr/>
            </a:pPr>
            <a:r>
              <a:rPr lang="en-US" sz="1400" b="1" i="0" u="none" strike="noStrike" kern="1200" baseline="0">
                <a:solidFill>
                  <a:sysClr val="windowText" lastClr="000000"/>
                </a:solidFill>
                <a:latin typeface="Arial Narrow" pitchFamily="34" charset="0"/>
                <a:ea typeface="+mn-ea"/>
                <a:cs typeface="+mn-cs"/>
              </a:rPr>
              <a:t>SDBIP 2012/2013 QU</a:t>
            </a:r>
          </a:p>
        </c:rich>
      </c:tx>
      <c:overlay val="0"/>
    </c:title>
    <c:autoTitleDeleted val="0"/>
    <c:plotArea>
      <c:layout>
        <c:manualLayout>
          <c:layoutTarget val="inner"/>
          <c:xMode val="edge"/>
          <c:yMode val="edge"/>
          <c:x val="8.5476122526636264E-2"/>
          <c:y val="0.19168110522132445"/>
          <c:w val="0.89791191019786909"/>
          <c:h val="0.40415944738933784"/>
        </c:manualLayout>
      </c:layout>
      <c:barChart>
        <c:barDir val="col"/>
        <c:grouping val="clustered"/>
        <c:varyColors val="0"/>
        <c:ser>
          <c:idx val="0"/>
          <c:order val="0"/>
          <c:tx>
            <c:strRef>
              <c:f>Sheet5!$B$323</c:f>
              <c:strCache>
                <c:ptCount val="1"/>
                <c:pt idx="0">
                  <c:v>1 NIL ACHIEVED</c:v>
                </c:pt>
              </c:strCache>
            </c:strRef>
          </c:tx>
          <c:spPr>
            <a:solidFill>
              <a:srgbClr val="FF0000"/>
            </a:solidFill>
            <a:ln>
              <a:solidFill>
                <a:sysClr val="windowText" lastClr="000000"/>
              </a:solidFill>
            </a:ln>
          </c:spPr>
          <c:invertIfNegative val="0"/>
          <c:dLbls>
            <c:dLbl>
              <c:idx val="0"/>
              <c:layout>
                <c:manualLayout>
                  <c:x val="-3.3713850837138507E-3"/>
                  <c:y val="0"/>
                </c:manualLayout>
              </c:layout>
              <c:dLblPos val="outEnd"/>
              <c:showLegendKey val="0"/>
              <c:showVal val="1"/>
              <c:showCatName val="0"/>
              <c:showSerName val="0"/>
              <c:showPercent val="0"/>
              <c:showBubbleSize val="0"/>
            </c:dLbl>
            <c:dLbl>
              <c:idx val="1"/>
              <c:layout>
                <c:manualLayout>
                  <c:x val="-6.0407153729071525E-3"/>
                  <c:y val="0"/>
                </c:manualLayout>
              </c:layout>
              <c:dLblPos val="outEnd"/>
              <c:showLegendKey val="0"/>
              <c:showVal val="1"/>
              <c:showCatName val="0"/>
              <c:showSerName val="0"/>
              <c:showPercent val="0"/>
              <c:showBubbleSize val="0"/>
            </c:dLbl>
            <c:dLbl>
              <c:idx val="2"/>
              <c:layout>
                <c:manualLayout>
                  <c:x val="-4.5305365296803663E-3"/>
                  <c:y val="0"/>
                </c:manualLayout>
              </c:layout>
              <c:dLblPos val="outEnd"/>
              <c:showLegendKey val="0"/>
              <c:showVal val="1"/>
              <c:showCatName val="0"/>
              <c:showSerName val="0"/>
              <c:showPercent val="0"/>
              <c:showBubbleSize val="0"/>
            </c:dLbl>
            <c:dLbl>
              <c:idx val="3"/>
              <c:layout>
                <c:manualLayout>
                  <c:x val="-4.5305365296803663E-3"/>
                  <c:y val="0"/>
                </c:manualLayout>
              </c:layout>
              <c:dLblPos val="outEnd"/>
              <c:showLegendKey val="0"/>
              <c:showVal val="1"/>
              <c:showCatName val="0"/>
              <c:showSerName val="0"/>
              <c:showPercent val="0"/>
              <c:showBubbleSize val="0"/>
            </c:dLbl>
            <c:dLbl>
              <c:idx val="4"/>
              <c:layout>
                <c:manualLayout>
                  <c:x val="-6.0407153729072644E-3"/>
                  <c:y val="0"/>
                </c:manualLayout>
              </c:layout>
              <c:dLblPos val="outEnd"/>
              <c:showLegendKey val="0"/>
              <c:showVal val="1"/>
              <c:showCatName val="0"/>
              <c:showSerName val="0"/>
              <c:showPercent val="0"/>
              <c:showBubbleSize val="0"/>
            </c:dLbl>
            <c:txPr>
              <a:bodyPr/>
              <a:lstStyle/>
              <a:p>
                <a:pPr>
                  <a:defRPr sz="800"/>
                </a:pPr>
                <a:endParaRPr lang="en-US"/>
              </a:p>
            </c:txPr>
            <c:dLblPos val="outEnd"/>
            <c:showLegendKey val="0"/>
            <c:showVal val="1"/>
            <c:showCatName val="0"/>
            <c:showSerName val="0"/>
            <c:showPercent val="0"/>
            <c:showBubbleSize val="0"/>
            <c:showLeaderLines val="0"/>
          </c:dLbls>
          <c:cat>
            <c:strRef>
              <c:f>Sheet5!$C$322:$G$322</c:f>
              <c:strCache>
                <c:ptCount val="5"/>
                <c:pt idx="0">
                  <c:v>QUARTER 1</c:v>
                </c:pt>
                <c:pt idx="1">
                  <c:v>QUARTER 2</c:v>
                </c:pt>
                <c:pt idx="2">
                  <c:v>QUARTER 3</c:v>
                </c:pt>
                <c:pt idx="3">
                  <c:v>QUARTER 4</c:v>
                </c:pt>
                <c:pt idx="4">
                  <c:v>ANNUAL</c:v>
                </c:pt>
              </c:strCache>
            </c:strRef>
          </c:cat>
          <c:val>
            <c:numRef>
              <c:f>Sheet5!$C$323:$G$323</c:f>
              <c:numCache>
                <c:formatCode>0.00%</c:formatCode>
                <c:ptCount val="5"/>
                <c:pt idx="0" formatCode="0%">
                  <c:v>0</c:v>
                </c:pt>
                <c:pt idx="1">
                  <c:v>3.44E-2</c:v>
                </c:pt>
                <c:pt idx="2">
                  <c:v>3.44E-2</c:v>
                </c:pt>
                <c:pt idx="3">
                  <c:v>6.8900000000000003E-2</c:v>
                </c:pt>
                <c:pt idx="4">
                  <c:v>2.8899999999999999E-2</c:v>
                </c:pt>
              </c:numCache>
            </c:numRef>
          </c:val>
        </c:ser>
        <c:ser>
          <c:idx val="1"/>
          <c:order val="1"/>
          <c:tx>
            <c:strRef>
              <c:f>Sheet5!$B$324</c:f>
              <c:strCache>
                <c:ptCount val="1"/>
                <c:pt idx="0">
                  <c:v>2 TARGET PARTIALLY MET</c:v>
                </c:pt>
              </c:strCache>
            </c:strRef>
          </c:tx>
          <c:spPr>
            <a:solidFill>
              <a:schemeClr val="accent6"/>
            </a:solidFill>
            <a:ln>
              <a:solidFill>
                <a:sysClr val="windowText" lastClr="000000"/>
              </a:solidFill>
            </a:ln>
          </c:spPr>
          <c:invertIfNegative val="0"/>
          <c:dLbls>
            <c:dLbl>
              <c:idx val="0"/>
              <c:layout>
                <c:manualLayout>
                  <c:x val="-1.3591609589041069E-2"/>
                  <c:y val="8.7145969498910701E-3"/>
                </c:manualLayout>
              </c:layout>
              <c:showLegendKey val="0"/>
              <c:showVal val="1"/>
              <c:showCatName val="0"/>
              <c:showSerName val="0"/>
              <c:showPercent val="0"/>
              <c:showBubbleSize val="0"/>
            </c:dLbl>
            <c:dLbl>
              <c:idx val="1"/>
              <c:layout>
                <c:manualLayout>
                  <c:x val="-1.3591609589041098E-2"/>
                  <c:y val="2.9048656499636887E-3"/>
                </c:manualLayout>
              </c:layout>
              <c:showLegendKey val="0"/>
              <c:showVal val="1"/>
              <c:showCatName val="0"/>
              <c:showSerName val="0"/>
              <c:showPercent val="0"/>
              <c:showBubbleSize val="0"/>
            </c:dLbl>
            <c:dLbl>
              <c:idx val="3"/>
              <c:layout>
                <c:manualLayout>
                  <c:x val="-7.5508942161339422E-3"/>
                  <c:y val="0"/>
                </c:manualLayout>
              </c:layout>
              <c:showLegendKey val="0"/>
              <c:showVal val="1"/>
              <c:showCatName val="0"/>
              <c:showSerName val="0"/>
              <c:showPercent val="0"/>
              <c:showBubbleSize val="0"/>
            </c:dLbl>
            <c:dLbl>
              <c:idx val="4"/>
              <c:layout>
                <c:manualLayout>
                  <c:x val="-9.0611919710805594E-3"/>
                  <c:y val="0"/>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Sheet5!$C$322:$G$322</c:f>
              <c:strCache>
                <c:ptCount val="5"/>
                <c:pt idx="0">
                  <c:v>QUARTER 1</c:v>
                </c:pt>
                <c:pt idx="1">
                  <c:v>QUARTER 2</c:v>
                </c:pt>
                <c:pt idx="2">
                  <c:v>QUARTER 3</c:v>
                </c:pt>
                <c:pt idx="3">
                  <c:v>QUARTER 4</c:v>
                </c:pt>
                <c:pt idx="4">
                  <c:v>ANNUAL</c:v>
                </c:pt>
              </c:strCache>
            </c:strRef>
          </c:cat>
          <c:val>
            <c:numRef>
              <c:f>Sheet5!$C$324:$G$324</c:f>
              <c:numCache>
                <c:formatCode>0.00%</c:formatCode>
                <c:ptCount val="5"/>
                <c:pt idx="0">
                  <c:v>0.17849999999999999</c:v>
                </c:pt>
                <c:pt idx="1">
                  <c:v>0.1724</c:v>
                </c:pt>
                <c:pt idx="2">
                  <c:v>0.37930000000000003</c:v>
                </c:pt>
                <c:pt idx="3">
                  <c:v>0.31030000000000002</c:v>
                </c:pt>
                <c:pt idx="4">
                  <c:v>0.3448</c:v>
                </c:pt>
              </c:numCache>
            </c:numRef>
          </c:val>
        </c:ser>
        <c:ser>
          <c:idx val="2"/>
          <c:order val="2"/>
          <c:tx>
            <c:strRef>
              <c:f>Sheet5!$B$325</c:f>
              <c:strCache>
                <c:ptCount val="1"/>
                <c:pt idx="0">
                  <c:v>3 TARGET MET</c:v>
                </c:pt>
              </c:strCache>
            </c:strRef>
          </c:tx>
          <c:spPr>
            <a:solidFill>
              <a:srgbClr val="92D050"/>
            </a:solidFill>
            <a:ln>
              <a:solidFill>
                <a:sysClr val="windowText" lastClr="000000"/>
              </a:solidFill>
            </a:ln>
          </c:spPr>
          <c:invertIfNegative val="0"/>
          <c:dLbls>
            <c:dLbl>
              <c:idx val="2"/>
              <c:layout>
                <c:manualLayout>
                  <c:x val="1.3591609589041098E-2"/>
                  <c:y val="0"/>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Sheet5!$C$322:$G$322</c:f>
              <c:strCache>
                <c:ptCount val="5"/>
                <c:pt idx="0">
                  <c:v>QUARTER 1</c:v>
                </c:pt>
                <c:pt idx="1">
                  <c:v>QUARTER 2</c:v>
                </c:pt>
                <c:pt idx="2">
                  <c:v>QUARTER 3</c:v>
                </c:pt>
                <c:pt idx="3">
                  <c:v>QUARTER 4</c:v>
                </c:pt>
                <c:pt idx="4">
                  <c:v>ANNUAL</c:v>
                </c:pt>
              </c:strCache>
            </c:strRef>
          </c:cat>
          <c:val>
            <c:numRef>
              <c:f>Sheet5!$C$325:$G$325</c:f>
              <c:numCache>
                <c:formatCode>0.00%</c:formatCode>
                <c:ptCount val="5"/>
                <c:pt idx="0">
                  <c:v>0.64280000000000004</c:v>
                </c:pt>
                <c:pt idx="1">
                  <c:v>0.51719999999999999</c:v>
                </c:pt>
                <c:pt idx="2">
                  <c:v>0.31030000000000002</c:v>
                </c:pt>
                <c:pt idx="3">
                  <c:v>0.41370000000000001</c:v>
                </c:pt>
                <c:pt idx="4">
                  <c:v>0.55169999999999997</c:v>
                </c:pt>
              </c:numCache>
            </c:numRef>
          </c:val>
        </c:ser>
        <c:ser>
          <c:idx val="3"/>
          <c:order val="3"/>
          <c:tx>
            <c:strRef>
              <c:f>Sheet5!$B$326</c:f>
              <c:strCache>
                <c:ptCount val="1"/>
                <c:pt idx="0">
                  <c:v>4 TARGET EXCEEDED</c:v>
                </c:pt>
              </c:strCache>
            </c:strRef>
          </c:tx>
          <c:spPr>
            <a:solidFill>
              <a:srgbClr val="00B0F0"/>
            </a:solidFill>
            <a:ln>
              <a:solidFill>
                <a:sysClr val="windowText" lastClr="000000"/>
              </a:solidFill>
            </a:ln>
          </c:spPr>
          <c:invertIfNegative val="0"/>
          <c:dLbls>
            <c:dLbl>
              <c:idx val="1"/>
              <c:layout>
                <c:manualLayout>
                  <c:x val="4.5305365296803663E-3"/>
                  <c:y val="0"/>
                </c:manualLayout>
              </c:layout>
              <c:showLegendKey val="0"/>
              <c:showVal val="1"/>
              <c:showCatName val="0"/>
              <c:showSerName val="0"/>
              <c:showPercent val="0"/>
              <c:showBubbleSize val="0"/>
            </c:dLbl>
            <c:dLbl>
              <c:idx val="2"/>
              <c:layout>
                <c:manualLayout>
                  <c:x val="4.5305365296803663E-3"/>
                  <c:y val="0"/>
                </c:manualLayout>
              </c:layout>
              <c:showLegendKey val="0"/>
              <c:showVal val="1"/>
              <c:showCatName val="0"/>
              <c:showSerName val="0"/>
              <c:showPercent val="0"/>
              <c:showBubbleSize val="0"/>
            </c:dLbl>
            <c:dLbl>
              <c:idx val="3"/>
              <c:layout>
                <c:manualLayout>
                  <c:x val="9.0610730593607327E-3"/>
                  <c:y val="0"/>
                </c:manualLayout>
              </c:layout>
              <c:showLegendKey val="0"/>
              <c:showVal val="1"/>
              <c:showCatName val="0"/>
              <c:showSerName val="0"/>
              <c:showPercent val="0"/>
              <c:showBubbleSize val="0"/>
            </c:dLbl>
            <c:dLbl>
              <c:idx val="4"/>
              <c:layout>
                <c:manualLayout>
                  <c:x val="6.0407153729071525E-3"/>
                  <c:y val="0"/>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Sheet5!$C$322:$G$322</c:f>
              <c:strCache>
                <c:ptCount val="5"/>
                <c:pt idx="0">
                  <c:v>QUARTER 1</c:v>
                </c:pt>
                <c:pt idx="1">
                  <c:v>QUARTER 2</c:v>
                </c:pt>
                <c:pt idx="2">
                  <c:v>QUARTER 3</c:v>
                </c:pt>
                <c:pt idx="3">
                  <c:v>QUARTER 4</c:v>
                </c:pt>
                <c:pt idx="4">
                  <c:v>ANNUAL</c:v>
                </c:pt>
              </c:strCache>
            </c:strRef>
          </c:cat>
          <c:val>
            <c:numRef>
              <c:f>Sheet5!$C$326:$G$326</c:f>
              <c:numCache>
                <c:formatCode>0.00%</c:formatCode>
                <c:ptCount val="5"/>
                <c:pt idx="0" formatCode="0%">
                  <c:v>0</c:v>
                </c:pt>
                <c:pt idx="1">
                  <c:v>3.44E-2</c:v>
                </c:pt>
                <c:pt idx="2">
                  <c:v>3.44E-2</c:v>
                </c:pt>
                <c:pt idx="3">
                  <c:v>3.44E-2</c:v>
                </c:pt>
                <c:pt idx="4">
                  <c:v>2.8899999999999999E-2</c:v>
                </c:pt>
              </c:numCache>
            </c:numRef>
          </c:val>
        </c:ser>
        <c:ser>
          <c:idx val="4"/>
          <c:order val="4"/>
          <c:tx>
            <c:strRef>
              <c:f>Sheet5!$B$327</c:f>
              <c:strCache>
                <c:ptCount val="1"/>
                <c:pt idx="0">
                  <c:v>5 TARGET EXCEEDED BY 100 %</c:v>
                </c:pt>
              </c:strCache>
            </c:strRef>
          </c:tx>
          <c:spPr>
            <a:solidFill>
              <a:schemeClr val="accent4">
                <a:lumMod val="60000"/>
                <a:lumOff val="40000"/>
              </a:schemeClr>
            </a:solidFill>
            <a:ln>
              <a:solidFill>
                <a:sysClr val="windowText" lastClr="000000"/>
              </a:solidFill>
            </a:ln>
          </c:spPr>
          <c:invertIfNegative val="0"/>
          <c:dLbls>
            <c:dLbl>
              <c:idx val="4"/>
              <c:layout>
                <c:manualLayout>
                  <c:x val="7.5507753044141155E-3"/>
                  <c:y val="-2.904865649963689E-2"/>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Sheet5!$C$322:$G$322</c:f>
              <c:strCache>
                <c:ptCount val="5"/>
                <c:pt idx="0">
                  <c:v>QUARTER 1</c:v>
                </c:pt>
                <c:pt idx="1">
                  <c:v>QUARTER 2</c:v>
                </c:pt>
                <c:pt idx="2">
                  <c:v>QUARTER 3</c:v>
                </c:pt>
                <c:pt idx="3">
                  <c:v>QUARTER 4</c:v>
                </c:pt>
                <c:pt idx="4">
                  <c:v>ANNUAL</c:v>
                </c:pt>
              </c:strCache>
            </c:strRef>
          </c:cat>
          <c:val>
            <c:numRef>
              <c:f>Sheet5!$C$327:$G$327</c:f>
              <c:numCache>
                <c:formatCode>0%</c:formatCode>
                <c:ptCount val="5"/>
                <c:pt idx="0">
                  <c:v>0</c:v>
                </c:pt>
                <c:pt idx="1">
                  <c:v>0</c:v>
                </c:pt>
                <c:pt idx="2">
                  <c:v>0</c:v>
                </c:pt>
                <c:pt idx="3">
                  <c:v>0</c:v>
                </c:pt>
                <c:pt idx="4" formatCode="0.00%">
                  <c:v>2.8899999999999999E-2</c:v>
                </c:pt>
              </c:numCache>
            </c:numRef>
          </c:val>
        </c:ser>
        <c:ser>
          <c:idx val="5"/>
          <c:order val="5"/>
          <c:tx>
            <c:strRef>
              <c:f>Sheet5!$B$328</c:f>
              <c:strCache>
                <c:ptCount val="1"/>
                <c:pt idx="0">
                  <c:v>NOT APPLICABLE</c:v>
                </c:pt>
              </c:strCache>
            </c:strRef>
          </c:tx>
          <c:spPr>
            <a:solidFill>
              <a:srgbClr val="FFFF00"/>
            </a:solidFill>
            <a:ln>
              <a:solidFill>
                <a:sysClr val="windowText" lastClr="000000"/>
              </a:solidFill>
            </a:ln>
          </c:spPr>
          <c:invertIfNegative val="0"/>
          <c:dLbls>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Sheet5!$C$322:$G$322</c:f>
              <c:strCache>
                <c:ptCount val="5"/>
                <c:pt idx="0">
                  <c:v>QUARTER 1</c:v>
                </c:pt>
                <c:pt idx="1">
                  <c:v>QUARTER 2</c:v>
                </c:pt>
                <c:pt idx="2">
                  <c:v>QUARTER 3</c:v>
                </c:pt>
                <c:pt idx="3">
                  <c:v>QUARTER 4</c:v>
                </c:pt>
                <c:pt idx="4">
                  <c:v>ANNUAL</c:v>
                </c:pt>
              </c:strCache>
            </c:strRef>
          </c:cat>
          <c:val>
            <c:numRef>
              <c:f>Sheet5!$C$328:$G$328</c:f>
              <c:numCache>
                <c:formatCode>0.00%</c:formatCode>
                <c:ptCount val="5"/>
                <c:pt idx="0">
                  <c:v>0.17849999999999999</c:v>
                </c:pt>
                <c:pt idx="1">
                  <c:v>0.24129999999999999</c:v>
                </c:pt>
                <c:pt idx="2">
                  <c:v>0.24129999999999999</c:v>
                </c:pt>
                <c:pt idx="3">
                  <c:v>0.17280000000000001</c:v>
                </c:pt>
                <c:pt idx="4" formatCode="0%">
                  <c:v>0</c:v>
                </c:pt>
              </c:numCache>
            </c:numRef>
          </c:val>
        </c:ser>
        <c:dLbls>
          <c:showLegendKey val="0"/>
          <c:showVal val="1"/>
          <c:showCatName val="0"/>
          <c:showSerName val="0"/>
          <c:showPercent val="0"/>
          <c:showBubbleSize val="0"/>
        </c:dLbls>
        <c:gapWidth val="150"/>
        <c:overlap val="-25"/>
        <c:axId val="125211008"/>
        <c:axId val="125212544"/>
      </c:barChart>
      <c:catAx>
        <c:axId val="125211008"/>
        <c:scaling>
          <c:orientation val="minMax"/>
        </c:scaling>
        <c:delete val="0"/>
        <c:axPos val="b"/>
        <c:majorTickMark val="none"/>
        <c:minorTickMark val="none"/>
        <c:tickLblPos val="nextTo"/>
        <c:crossAx val="125212544"/>
        <c:crosses val="autoZero"/>
        <c:auto val="1"/>
        <c:lblAlgn val="ctr"/>
        <c:lblOffset val="100"/>
        <c:noMultiLvlLbl val="0"/>
      </c:catAx>
      <c:valAx>
        <c:axId val="125212544"/>
        <c:scaling>
          <c:orientation val="minMax"/>
        </c:scaling>
        <c:delete val="1"/>
        <c:axPos val="l"/>
        <c:numFmt formatCode="0%" sourceLinked="1"/>
        <c:majorTickMark val="none"/>
        <c:minorTickMark val="none"/>
        <c:tickLblPos val="none"/>
        <c:crossAx val="125211008"/>
        <c:crosses val="autoZero"/>
        <c:crossBetween val="between"/>
      </c:valAx>
      <c:dTable>
        <c:showHorzBorder val="1"/>
        <c:showVertBorder val="1"/>
        <c:showOutline val="1"/>
        <c:showKeys val="0"/>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a:latin typeface="Arial Narrow" pitchFamily="34" charset="0"/>
              </a:rPr>
              <a:t>ECONOMIC DEVELOPMENT BUSINESS UNIT OVERVIEW</a:t>
            </a:r>
          </a:p>
          <a:p>
            <a:pPr>
              <a:defRPr sz="1400">
                <a:latin typeface="Arial Narrow" pitchFamily="34" charset="0"/>
              </a:defRPr>
            </a:pPr>
            <a:r>
              <a:rPr lang="en-US" sz="1400">
                <a:latin typeface="Arial Narrow" pitchFamily="34" charset="0"/>
              </a:rPr>
              <a:t>SDBIP 2012/2013 QUARTER 4 (APRIL - JUNE 2013) &amp; ANNUAL SDBIP 2012/2013 PROGRESS REPORT </a:t>
            </a:r>
          </a:p>
        </c:rich>
      </c:tx>
      <c:overlay val="0"/>
    </c:title>
    <c:autoTitleDeleted val="0"/>
    <c:plotArea>
      <c:layout>
        <c:manualLayout>
          <c:layoutTarget val="inner"/>
          <c:xMode val="edge"/>
          <c:yMode val="edge"/>
          <c:x val="7.9878511769172364E-2"/>
          <c:y val="0.20451121794871793"/>
          <c:w val="0.89734244495063875"/>
          <c:h val="0.39774439102564119"/>
        </c:manualLayout>
      </c:layout>
      <c:barChart>
        <c:barDir val="col"/>
        <c:grouping val="clustered"/>
        <c:varyColors val="0"/>
        <c:ser>
          <c:idx val="0"/>
          <c:order val="0"/>
          <c:tx>
            <c:strRef>
              <c:f>Sheet5!$B$333</c:f>
              <c:strCache>
                <c:ptCount val="1"/>
                <c:pt idx="0">
                  <c:v>1 NIL ACHIEVED</c:v>
                </c:pt>
              </c:strCache>
            </c:strRef>
          </c:tx>
          <c:spPr>
            <a:solidFill>
              <a:srgbClr val="FF0000"/>
            </a:solidFill>
            <a:ln>
              <a:solidFill>
                <a:schemeClr val="tx1"/>
              </a:solidFill>
            </a:ln>
          </c:spPr>
          <c:invertIfNegative val="0"/>
          <c:dLbls>
            <c:dLbl>
              <c:idx val="0"/>
              <c:layout>
                <c:manualLayout>
                  <c:x val="-1.0630220197418378E-2"/>
                  <c:y val="-1.3426816239316243E-3"/>
                </c:manualLayout>
              </c:layout>
              <c:dLblPos val="outEnd"/>
              <c:showLegendKey val="0"/>
              <c:showVal val="1"/>
              <c:showCatName val="0"/>
              <c:showSerName val="0"/>
              <c:showPercent val="0"/>
              <c:showBubbleSize val="0"/>
            </c:dLbl>
            <c:dLbl>
              <c:idx val="3"/>
              <c:layout>
                <c:manualLayout>
                  <c:x val="0"/>
                  <c:y val="-5.0881410256410256E-2"/>
                </c:manualLayout>
              </c:layout>
              <c:dLblPos val="outEnd"/>
              <c:showLegendKey val="0"/>
              <c:showVal val="1"/>
              <c:showCatName val="0"/>
              <c:showSerName val="0"/>
              <c:showPercent val="0"/>
              <c:showBubbleSize val="0"/>
            </c:dLbl>
            <c:dLbl>
              <c:idx val="4"/>
              <c:layout>
                <c:manualLayout>
                  <c:x val="-4.5558086560365573E-3"/>
                  <c:y val="3.3920940170940176E-3"/>
                </c:manualLayout>
              </c:layout>
              <c:dLblPos val="outEnd"/>
              <c:showLegendKey val="0"/>
              <c:showVal val="1"/>
              <c:showCatName val="0"/>
              <c:showSerName val="0"/>
              <c:showPercent val="0"/>
              <c:showBubbleSize val="0"/>
            </c:dLbl>
            <c:txPr>
              <a:bodyPr/>
              <a:lstStyle/>
              <a:p>
                <a:pPr>
                  <a:defRPr sz="800">
                    <a:latin typeface="Arial Narrow" pitchFamily="34" charset="0"/>
                  </a:defRPr>
                </a:pPr>
                <a:endParaRPr lang="en-US"/>
              </a:p>
            </c:txPr>
            <c:dLblPos val="outEnd"/>
            <c:showLegendKey val="0"/>
            <c:showVal val="1"/>
            <c:showCatName val="0"/>
            <c:showSerName val="0"/>
            <c:showPercent val="0"/>
            <c:showBubbleSize val="0"/>
            <c:showLeaderLines val="0"/>
          </c:dLbls>
          <c:cat>
            <c:strRef>
              <c:f>Sheet5!$C$332:$G$332</c:f>
              <c:strCache>
                <c:ptCount val="5"/>
                <c:pt idx="0">
                  <c:v>QUARTER 1</c:v>
                </c:pt>
                <c:pt idx="1">
                  <c:v>QUARTER 2</c:v>
                </c:pt>
                <c:pt idx="2">
                  <c:v>QUARTER 3</c:v>
                </c:pt>
                <c:pt idx="3">
                  <c:v>QUARTER 4</c:v>
                </c:pt>
                <c:pt idx="4">
                  <c:v>ANNUAL</c:v>
                </c:pt>
              </c:strCache>
            </c:strRef>
          </c:cat>
          <c:val>
            <c:numRef>
              <c:f>Sheet5!$C$333:$G$333</c:f>
              <c:numCache>
                <c:formatCode>0.00%</c:formatCode>
                <c:ptCount val="5"/>
                <c:pt idx="0">
                  <c:v>7.8899999999999998E-2</c:v>
                </c:pt>
                <c:pt idx="1">
                  <c:v>0.2631</c:v>
                </c:pt>
                <c:pt idx="2">
                  <c:v>5.2600000000000001E-2</c:v>
                </c:pt>
                <c:pt idx="3">
                  <c:v>0.13150000000000001</c:v>
                </c:pt>
                <c:pt idx="4">
                  <c:v>7.8899999999999998E-2</c:v>
                </c:pt>
              </c:numCache>
            </c:numRef>
          </c:val>
        </c:ser>
        <c:ser>
          <c:idx val="1"/>
          <c:order val="1"/>
          <c:tx>
            <c:strRef>
              <c:f>Sheet5!$B$334</c:f>
              <c:strCache>
                <c:ptCount val="1"/>
                <c:pt idx="0">
                  <c:v>2 TARGET PARTIALLY MET</c:v>
                </c:pt>
              </c:strCache>
            </c:strRef>
          </c:tx>
          <c:spPr>
            <a:solidFill>
              <a:schemeClr val="accent6"/>
            </a:solidFill>
            <a:ln>
              <a:solidFill>
                <a:schemeClr val="tx1"/>
              </a:solidFill>
            </a:ln>
          </c:spPr>
          <c:invertIfNegative val="0"/>
          <c:dLbls>
            <c:dLbl>
              <c:idx val="0"/>
              <c:layout>
                <c:manualLayout>
                  <c:x val="-9.1116173120729203E-3"/>
                  <c:y val="3.3920940170940176E-3"/>
                </c:manualLayout>
              </c:layout>
              <c:showLegendKey val="0"/>
              <c:showVal val="1"/>
              <c:showCatName val="0"/>
              <c:showSerName val="0"/>
              <c:showPercent val="0"/>
              <c:showBubbleSize val="0"/>
            </c:dLbl>
            <c:dLbl>
              <c:idx val="1"/>
              <c:layout>
                <c:manualLayout>
                  <c:x val="4.5558086560364454E-3"/>
                  <c:y val="0"/>
                </c:manualLayout>
              </c:layout>
              <c:showLegendKey val="0"/>
              <c:showVal val="1"/>
              <c:showCatName val="0"/>
              <c:showSerName val="0"/>
              <c:showPercent val="0"/>
              <c:showBubbleSize val="0"/>
            </c:dLbl>
            <c:dLbl>
              <c:idx val="2"/>
              <c:layout>
                <c:manualLayout>
                  <c:x val="-7.5930144267274107E-3"/>
                  <c:y val="0"/>
                </c:manualLayout>
              </c:layout>
              <c:showLegendKey val="0"/>
              <c:showVal val="1"/>
              <c:showCatName val="0"/>
              <c:showSerName val="0"/>
              <c:showPercent val="0"/>
              <c:showBubbleSize val="0"/>
            </c:dLbl>
            <c:dLbl>
              <c:idx val="3"/>
              <c:layout>
                <c:manualLayout>
                  <c:x val="-4.5558086560364454E-3"/>
                  <c:y val="-6.2187671916097736E-17"/>
                </c:manualLayout>
              </c:layout>
              <c:showLegendKey val="0"/>
              <c:showVal val="1"/>
              <c:showCatName val="0"/>
              <c:showSerName val="0"/>
              <c:showPercent val="0"/>
              <c:showBubbleSize val="0"/>
            </c:dLbl>
            <c:dLbl>
              <c:idx val="4"/>
              <c:layout>
                <c:manualLayout>
                  <c:x val="-6.0744115413819289E-3"/>
                  <c:y val="1.0176282051282019E-2"/>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Sheet5!$C$332:$G$332</c:f>
              <c:strCache>
                <c:ptCount val="5"/>
                <c:pt idx="0">
                  <c:v>QUARTER 1</c:v>
                </c:pt>
                <c:pt idx="1">
                  <c:v>QUARTER 2</c:v>
                </c:pt>
                <c:pt idx="2">
                  <c:v>QUARTER 3</c:v>
                </c:pt>
                <c:pt idx="3">
                  <c:v>QUARTER 4</c:v>
                </c:pt>
                <c:pt idx="4">
                  <c:v>ANNUAL</c:v>
                </c:pt>
              </c:strCache>
            </c:strRef>
          </c:cat>
          <c:val>
            <c:numRef>
              <c:f>Sheet5!$C$334:$G$334</c:f>
              <c:numCache>
                <c:formatCode>0.00%</c:formatCode>
                <c:ptCount val="5"/>
                <c:pt idx="0">
                  <c:v>0.34210000000000002</c:v>
                </c:pt>
                <c:pt idx="1">
                  <c:v>0.1842</c:v>
                </c:pt>
                <c:pt idx="2">
                  <c:v>0.1842</c:v>
                </c:pt>
                <c:pt idx="3">
                  <c:v>0.13150000000000001</c:v>
                </c:pt>
                <c:pt idx="4">
                  <c:v>0.31569999999999998</c:v>
                </c:pt>
              </c:numCache>
            </c:numRef>
          </c:val>
        </c:ser>
        <c:ser>
          <c:idx val="2"/>
          <c:order val="2"/>
          <c:tx>
            <c:strRef>
              <c:f>Sheet5!$B$335</c:f>
              <c:strCache>
                <c:ptCount val="1"/>
                <c:pt idx="0">
                  <c:v>3 TARGET MET</c:v>
                </c:pt>
              </c:strCache>
            </c:strRef>
          </c:tx>
          <c:spPr>
            <a:solidFill>
              <a:srgbClr val="92D050"/>
            </a:solidFill>
            <a:ln>
              <a:solidFill>
                <a:schemeClr val="tx1"/>
              </a:solidFill>
            </a:ln>
          </c:spPr>
          <c:invertIfNegative val="0"/>
          <c:dLbls>
            <c:dLbl>
              <c:idx val="4"/>
              <c:layout>
                <c:manualLayout>
                  <c:x val="1.8223234624145785E-2"/>
                  <c:y val="-3.3920940170940176E-3"/>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Sheet5!$C$332:$G$332</c:f>
              <c:strCache>
                <c:ptCount val="5"/>
                <c:pt idx="0">
                  <c:v>QUARTER 1</c:v>
                </c:pt>
                <c:pt idx="1">
                  <c:v>QUARTER 2</c:v>
                </c:pt>
                <c:pt idx="2">
                  <c:v>QUARTER 3</c:v>
                </c:pt>
                <c:pt idx="3">
                  <c:v>QUARTER 4</c:v>
                </c:pt>
                <c:pt idx="4">
                  <c:v>ANNUAL</c:v>
                </c:pt>
              </c:strCache>
            </c:strRef>
          </c:cat>
          <c:val>
            <c:numRef>
              <c:f>Sheet5!$C$335:$G$335</c:f>
              <c:numCache>
                <c:formatCode>0.00%</c:formatCode>
                <c:ptCount val="5"/>
                <c:pt idx="0">
                  <c:v>0.42099999999999999</c:v>
                </c:pt>
                <c:pt idx="1">
                  <c:v>0.2631</c:v>
                </c:pt>
                <c:pt idx="2">
                  <c:v>0.39739999999999998</c:v>
                </c:pt>
                <c:pt idx="3">
                  <c:v>0.34210000000000002</c:v>
                </c:pt>
                <c:pt idx="4">
                  <c:v>0.3947</c:v>
                </c:pt>
              </c:numCache>
            </c:numRef>
          </c:val>
        </c:ser>
        <c:ser>
          <c:idx val="3"/>
          <c:order val="3"/>
          <c:tx>
            <c:strRef>
              <c:f>Sheet5!$B$336</c:f>
              <c:strCache>
                <c:ptCount val="1"/>
                <c:pt idx="0">
                  <c:v>4 TARGET EXCEEDED</c:v>
                </c:pt>
              </c:strCache>
            </c:strRef>
          </c:tx>
          <c:spPr>
            <a:solidFill>
              <a:srgbClr val="00B0F0"/>
            </a:solidFill>
            <a:ln>
              <a:solidFill>
                <a:schemeClr val="tx1"/>
              </a:solidFill>
            </a:ln>
          </c:spPr>
          <c:invertIfNegative val="0"/>
          <c:dLbls>
            <c:dLbl>
              <c:idx val="0"/>
              <c:layout>
                <c:manualLayout>
                  <c:x val="4.5558086560364454E-3"/>
                  <c:y val="0"/>
                </c:manualLayout>
              </c:layout>
              <c:showLegendKey val="0"/>
              <c:showVal val="1"/>
              <c:showCatName val="0"/>
              <c:showSerName val="0"/>
              <c:showPercent val="0"/>
              <c:showBubbleSize val="0"/>
            </c:dLbl>
            <c:dLbl>
              <c:idx val="1"/>
              <c:layout>
                <c:manualLayout>
                  <c:x val="4.5558086560364454E-3"/>
                  <c:y val="0"/>
                </c:manualLayout>
              </c:layout>
              <c:showLegendKey val="0"/>
              <c:showVal val="1"/>
              <c:showCatName val="0"/>
              <c:showSerName val="0"/>
              <c:showPercent val="0"/>
              <c:showBubbleSize val="0"/>
            </c:dLbl>
            <c:dLbl>
              <c:idx val="3"/>
              <c:layout>
                <c:manualLayout>
                  <c:x val="1.5186028853454822E-3"/>
                  <c:y val="0"/>
                </c:manualLayout>
              </c:layout>
              <c:showLegendKey val="0"/>
              <c:showVal val="1"/>
              <c:showCatName val="0"/>
              <c:showSerName val="0"/>
              <c:showPercent val="0"/>
              <c:showBubbleSize val="0"/>
            </c:dLbl>
            <c:dLbl>
              <c:idx val="4"/>
              <c:layout>
                <c:manualLayout>
                  <c:x val="9.1116173120728925E-3"/>
                  <c:y val="0"/>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Sheet5!$C$332:$G$332</c:f>
              <c:strCache>
                <c:ptCount val="5"/>
                <c:pt idx="0">
                  <c:v>QUARTER 1</c:v>
                </c:pt>
                <c:pt idx="1">
                  <c:v>QUARTER 2</c:v>
                </c:pt>
                <c:pt idx="2">
                  <c:v>QUARTER 3</c:v>
                </c:pt>
                <c:pt idx="3">
                  <c:v>QUARTER 4</c:v>
                </c:pt>
                <c:pt idx="4">
                  <c:v>ANNUAL</c:v>
                </c:pt>
              </c:strCache>
            </c:strRef>
          </c:cat>
          <c:val>
            <c:numRef>
              <c:f>Sheet5!$C$336:$G$336</c:f>
              <c:numCache>
                <c:formatCode>0.00%</c:formatCode>
                <c:ptCount val="5"/>
                <c:pt idx="0">
                  <c:v>0.1052</c:v>
                </c:pt>
                <c:pt idx="1">
                  <c:v>0.13150000000000001</c:v>
                </c:pt>
                <c:pt idx="2">
                  <c:v>2.63E-2</c:v>
                </c:pt>
                <c:pt idx="3" formatCode="0%">
                  <c:v>0</c:v>
                </c:pt>
                <c:pt idx="4">
                  <c:v>0.13150000000000001</c:v>
                </c:pt>
              </c:numCache>
            </c:numRef>
          </c:val>
        </c:ser>
        <c:ser>
          <c:idx val="4"/>
          <c:order val="4"/>
          <c:tx>
            <c:strRef>
              <c:f>Sheet5!$B$337</c:f>
              <c:strCache>
                <c:ptCount val="1"/>
                <c:pt idx="0">
                  <c:v>5 TARGET EXCEEDED BY 100 %</c:v>
                </c:pt>
              </c:strCache>
            </c:strRef>
          </c:tx>
          <c:invertIfNegative val="0"/>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Sheet5!$C$332:$G$332</c:f>
              <c:strCache>
                <c:ptCount val="5"/>
                <c:pt idx="0">
                  <c:v>QUARTER 1</c:v>
                </c:pt>
                <c:pt idx="1">
                  <c:v>QUARTER 2</c:v>
                </c:pt>
                <c:pt idx="2">
                  <c:v>QUARTER 3</c:v>
                </c:pt>
                <c:pt idx="3">
                  <c:v>QUARTER 4</c:v>
                </c:pt>
                <c:pt idx="4">
                  <c:v>ANNUAL</c:v>
                </c:pt>
              </c:strCache>
            </c:strRef>
          </c:cat>
          <c:val>
            <c:numRef>
              <c:f>Sheet5!$C$337:$G$337</c:f>
              <c:numCache>
                <c:formatCode>0%</c:formatCode>
                <c:ptCount val="5"/>
                <c:pt idx="0">
                  <c:v>0</c:v>
                </c:pt>
                <c:pt idx="1">
                  <c:v>0</c:v>
                </c:pt>
                <c:pt idx="2">
                  <c:v>0</c:v>
                </c:pt>
                <c:pt idx="3">
                  <c:v>0</c:v>
                </c:pt>
                <c:pt idx="4">
                  <c:v>0</c:v>
                </c:pt>
              </c:numCache>
            </c:numRef>
          </c:val>
        </c:ser>
        <c:ser>
          <c:idx val="5"/>
          <c:order val="5"/>
          <c:tx>
            <c:strRef>
              <c:f>Sheet5!$B$338</c:f>
              <c:strCache>
                <c:ptCount val="1"/>
                <c:pt idx="0">
                  <c:v>NOT APPLICABLE</c:v>
                </c:pt>
              </c:strCache>
            </c:strRef>
          </c:tx>
          <c:spPr>
            <a:solidFill>
              <a:srgbClr val="FFFF00"/>
            </a:solidFill>
            <a:ln>
              <a:solidFill>
                <a:schemeClr val="tx1"/>
              </a:solidFill>
            </a:ln>
          </c:spPr>
          <c:invertIfNegative val="0"/>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Sheet5!$C$332:$G$332</c:f>
              <c:strCache>
                <c:ptCount val="5"/>
                <c:pt idx="0">
                  <c:v>QUARTER 1</c:v>
                </c:pt>
                <c:pt idx="1">
                  <c:v>QUARTER 2</c:v>
                </c:pt>
                <c:pt idx="2">
                  <c:v>QUARTER 3</c:v>
                </c:pt>
                <c:pt idx="3">
                  <c:v>QUARTER 4</c:v>
                </c:pt>
                <c:pt idx="4">
                  <c:v>ANNUAL</c:v>
                </c:pt>
              </c:strCache>
            </c:strRef>
          </c:cat>
          <c:val>
            <c:numRef>
              <c:f>Sheet5!$C$338:$G$338</c:f>
              <c:numCache>
                <c:formatCode>0%</c:formatCode>
                <c:ptCount val="5"/>
                <c:pt idx="0" formatCode="0.00%">
                  <c:v>5.2600000000000001E-2</c:v>
                </c:pt>
                <c:pt idx="1">
                  <c:v>0.1578</c:v>
                </c:pt>
                <c:pt idx="2" formatCode="0.00%">
                  <c:v>0.34210000000000002</c:v>
                </c:pt>
                <c:pt idx="3" formatCode="0.00%">
                  <c:v>0.3947</c:v>
                </c:pt>
                <c:pt idx="4" formatCode="0.00%">
                  <c:v>7.8899999999999998E-2</c:v>
                </c:pt>
              </c:numCache>
            </c:numRef>
          </c:val>
        </c:ser>
        <c:dLbls>
          <c:showLegendKey val="0"/>
          <c:showVal val="1"/>
          <c:showCatName val="0"/>
          <c:showSerName val="0"/>
          <c:showPercent val="0"/>
          <c:showBubbleSize val="0"/>
        </c:dLbls>
        <c:gapWidth val="150"/>
        <c:overlap val="-25"/>
        <c:axId val="126126336"/>
        <c:axId val="126144512"/>
      </c:barChart>
      <c:catAx>
        <c:axId val="126126336"/>
        <c:scaling>
          <c:orientation val="minMax"/>
        </c:scaling>
        <c:delete val="0"/>
        <c:axPos val="b"/>
        <c:majorTickMark val="none"/>
        <c:minorTickMark val="none"/>
        <c:tickLblPos val="nextTo"/>
        <c:crossAx val="126144512"/>
        <c:crosses val="autoZero"/>
        <c:auto val="1"/>
        <c:lblAlgn val="ctr"/>
        <c:lblOffset val="100"/>
        <c:noMultiLvlLbl val="0"/>
      </c:catAx>
      <c:valAx>
        <c:axId val="126144512"/>
        <c:scaling>
          <c:orientation val="minMax"/>
        </c:scaling>
        <c:delete val="1"/>
        <c:axPos val="l"/>
        <c:numFmt formatCode="0.00%" sourceLinked="1"/>
        <c:majorTickMark val="none"/>
        <c:minorTickMark val="none"/>
        <c:tickLblPos val="none"/>
        <c:crossAx val="126126336"/>
        <c:crosses val="autoZero"/>
        <c:crossBetween val="between"/>
      </c:valAx>
      <c:dTable>
        <c:showHorzBorder val="1"/>
        <c:showVertBorder val="1"/>
        <c:showOutline val="1"/>
        <c:showKeys val="0"/>
      </c:dTable>
    </c:plotArea>
    <c:plotVisOnly val="1"/>
    <c:dispBlanksAs val="gap"/>
    <c:showDLblsOverMax val="0"/>
  </c:chart>
  <c:printSettings>
    <c:headerFooter/>
    <c:pageMargins b="0.74803149606301744" l="0.70866141732285381" r="0.70866141732285381" t="0.74803149606301744" header="0.31496062992127455" footer="0.31496062992127455"/>
    <c:pageSetup paperSize="9"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a:latin typeface="Arial Narrow" pitchFamily="34" charset="0"/>
              </a:rPr>
              <a:t>LOCAL ECONOMIC DEVELOPMENT BUSINESS UNIT OVERVIEW</a:t>
            </a:r>
          </a:p>
          <a:p>
            <a:pPr>
              <a:defRPr sz="1400">
                <a:latin typeface="Arial Narrow" pitchFamily="34" charset="0"/>
              </a:defRPr>
            </a:pPr>
            <a:r>
              <a:rPr lang="en-US" sz="1400">
                <a:latin typeface="Arial Narrow" pitchFamily="34" charset="0"/>
              </a:rPr>
              <a:t>SDBIP 2012/2013 QUARTER 4 (APRIL - JUNE 2013) &amp; ANNUAL SDBIP 2012/2013 PROGRESS REPORT </a:t>
            </a:r>
          </a:p>
        </c:rich>
      </c:tx>
      <c:overlay val="0"/>
    </c:title>
    <c:autoTitleDeleted val="0"/>
    <c:plotArea>
      <c:layout>
        <c:manualLayout>
          <c:layoutTarget val="inner"/>
          <c:xMode val="edge"/>
          <c:yMode val="edge"/>
          <c:x val="0.21270365122355148"/>
          <c:y val="0.19983707264957265"/>
          <c:w val="0.78729634877644838"/>
          <c:h val="0.4309067841880343"/>
        </c:manualLayout>
      </c:layout>
      <c:barChart>
        <c:barDir val="col"/>
        <c:grouping val="clustered"/>
        <c:varyColors val="0"/>
        <c:ser>
          <c:idx val="0"/>
          <c:order val="0"/>
          <c:tx>
            <c:strRef>
              <c:f>Sheet5!$B$343</c:f>
              <c:strCache>
                <c:ptCount val="1"/>
                <c:pt idx="0">
                  <c:v>1 NIL ACHIEVED</c:v>
                </c:pt>
              </c:strCache>
            </c:strRef>
          </c:tx>
          <c:spPr>
            <a:solidFill>
              <a:srgbClr val="FF0000"/>
            </a:solidFill>
            <a:ln>
              <a:solidFill>
                <a:sysClr val="windowText" lastClr="000000"/>
              </a:solidFill>
            </a:ln>
          </c:spPr>
          <c:invertIfNegative val="0"/>
          <c:dLbls>
            <c:dLbl>
              <c:idx val="0"/>
              <c:layout>
                <c:manualLayout>
                  <c:x val="-1.0630220197418381E-2"/>
                  <c:y val="-1.1519078473722105E-2"/>
                </c:manualLayout>
              </c:layout>
              <c:dLblPos val="outEnd"/>
              <c:showLegendKey val="0"/>
              <c:showVal val="1"/>
              <c:showCatName val="0"/>
              <c:showSerName val="0"/>
              <c:showPercent val="0"/>
              <c:showBubbleSize val="0"/>
            </c:dLbl>
            <c:dLbl>
              <c:idx val="2"/>
              <c:layout>
                <c:manualLayout>
                  <c:x val="-6.0744115413819289E-3"/>
                  <c:y val="-6.2187671916097736E-17"/>
                </c:manualLayout>
              </c:layout>
              <c:dLblPos val="outEnd"/>
              <c:showLegendKey val="0"/>
              <c:showVal val="1"/>
              <c:showCatName val="0"/>
              <c:showSerName val="0"/>
              <c:showPercent val="0"/>
              <c:showBubbleSize val="0"/>
            </c:dLbl>
            <c:txPr>
              <a:bodyPr/>
              <a:lstStyle/>
              <a:p>
                <a:pPr>
                  <a:defRPr sz="800">
                    <a:latin typeface="Arial Narrow" pitchFamily="34" charset="0"/>
                  </a:defRPr>
                </a:pPr>
                <a:endParaRPr lang="en-US"/>
              </a:p>
            </c:txPr>
            <c:dLblPos val="outEnd"/>
            <c:showLegendKey val="0"/>
            <c:showVal val="1"/>
            <c:showCatName val="0"/>
            <c:showSerName val="0"/>
            <c:showPercent val="0"/>
            <c:showBubbleSize val="0"/>
            <c:showLeaderLines val="0"/>
          </c:dLbls>
          <c:cat>
            <c:strRef>
              <c:f>Sheet5!$C$342:$G$342</c:f>
              <c:strCache>
                <c:ptCount val="5"/>
                <c:pt idx="0">
                  <c:v>QUARTER 1</c:v>
                </c:pt>
                <c:pt idx="1">
                  <c:v>QUARTER 2</c:v>
                </c:pt>
                <c:pt idx="2">
                  <c:v>QUARTER 3</c:v>
                </c:pt>
                <c:pt idx="3">
                  <c:v>QUARTER 4</c:v>
                </c:pt>
                <c:pt idx="4">
                  <c:v>ANNUAL</c:v>
                </c:pt>
              </c:strCache>
            </c:strRef>
          </c:cat>
          <c:val>
            <c:numRef>
              <c:f>Sheet5!$C$343:$G$343</c:f>
              <c:numCache>
                <c:formatCode>0.00%</c:formatCode>
                <c:ptCount val="5"/>
                <c:pt idx="0" formatCode="0%">
                  <c:v>0</c:v>
                </c:pt>
                <c:pt idx="1">
                  <c:v>0.1666</c:v>
                </c:pt>
                <c:pt idx="2">
                  <c:v>8.3299999999999999E-2</c:v>
                </c:pt>
                <c:pt idx="3" formatCode="0%">
                  <c:v>0</c:v>
                </c:pt>
                <c:pt idx="4" formatCode="0%">
                  <c:v>0</c:v>
                </c:pt>
              </c:numCache>
            </c:numRef>
          </c:val>
        </c:ser>
        <c:ser>
          <c:idx val="1"/>
          <c:order val="1"/>
          <c:tx>
            <c:strRef>
              <c:f>Sheet5!$B$344</c:f>
              <c:strCache>
                <c:ptCount val="1"/>
                <c:pt idx="0">
                  <c:v>2 TARGET PARTIALLY MET</c:v>
                </c:pt>
              </c:strCache>
            </c:strRef>
          </c:tx>
          <c:spPr>
            <a:solidFill>
              <a:schemeClr val="accent6"/>
            </a:solidFill>
            <a:ln>
              <a:solidFill>
                <a:sysClr val="windowText" lastClr="000000"/>
              </a:solidFill>
            </a:ln>
          </c:spPr>
          <c:invertIfNegative val="0"/>
          <c:dLbls>
            <c:dLbl>
              <c:idx val="0"/>
              <c:layout>
                <c:manualLayout>
                  <c:x val="-6.0744115413819289E-3"/>
                  <c:y val="0"/>
                </c:manualLayout>
              </c:layout>
              <c:showLegendKey val="0"/>
              <c:showVal val="1"/>
              <c:showCatName val="0"/>
              <c:showSerName val="0"/>
              <c:showPercent val="0"/>
              <c:showBubbleSize val="0"/>
            </c:dLbl>
            <c:dLbl>
              <c:idx val="1"/>
              <c:layout>
                <c:manualLayout>
                  <c:x val="4.5558086560364454E-3"/>
                  <c:y val="6.7839209401709408E-3"/>
                </c:manualLayout>
              </c:layout>
              <c:showLegendKey val="0"/>
              <c:showVal val="1"/>
              <c:showCatName val="0"/>
              <c:showSerName val="0"/>
              <c:showPercent val="0"/>
              <c:showBubbleSize val="0"/>
            </c:dLbl>
            <c:dLbl>
              <c:idx val="2"/>
              <c:layout>
                <c:manualLayout>
                  <c:x val="-9.1116173120728925E-3"/>
                  <c:y val="0"/>
                </c:manualLayout>
              </c:layout>
              <c:showLegendKey val="0"/>
              <c:showVal val="1"/>
              <c:showCatName val="0"/>
              <c:showSerName val="0"/>
              <c:showPercent val="0"/>
              <c:showBubbleSize val="0"/>
            </c:dLbl>
            <c:dLbl>
              <c:idx val="4"/>
              <c:layout>
                <c:manualLayout>
                  <c:x val="-4.5558086560365573E-3"/>
                  <c:y val="0"/>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Sheet5!$C$342:$G$342</c:f>
              <c:strCache>
                <c:ptCount val="5"/>
                <c:pt idx="0">
                  <c:v>QUARTER 1</c:v>
                </c:pt>
                <c:pt idx="1">
                  <c:v>QUARTER 2</c:v>
                </c:pt>
                <c:pt idx="2">
                  <c:v>QUARTER 3</c:v>
                </c:pt>
                <c:pt idx="3">
                  <c:v>QUARTER 4</c:v>
                </c:pt>
                <c:pt idx="4">
                  <c:v>ANNUAL</c:v>
                </c:pt>
              </c:strCache>
            </c:strRef>
          </c:cat>
          <c:val>
            <c:numRef>
              <c:f>Sheet5!$C$344:$G$344</c:f>
              <c:numCache>
                <c:formatCode>0.00%</c:formatCode>
                <c:ptCount val="5"/>
                <c:pt idx="0">
                  <c:v>0.33329999999999999</c:v>
                </c:pt>
                <c:pt idx="1">
                  <c:v>8.3299999999999999E-2</c:v>
                </c:pt>
                <c:pt idx="2">
                  <c:v>0.1666</c:v>
                </c:pt>
                <c:pt idx="3" formatCode="0%">
                  <c:v>0.25</c:v>
                </c:pt>
                <c:pt idx="4">
                  <c:v>0.33329999999999999</c:v>
                </c:pt>
              </c:numCache>
            </c:numRef>
          </c:val>
        </c:ser>
        <c:ser>
          <c:idx val="2"/>
          <c:order val="2"/>
          <c:tx>
            <c:strRef>
              <c:f>Sheet5!$B$345</c:f>
              <c:strCache>
                <c:ptCount val="1"/>
                <c:pt idx="0">
                  <c:v>3 TARGET MET</c:v>
                </c:pt>
              </c:strCache>
            </c:strRef>
          </c:tx>
          <c:spPr>
            <a:solidFill>
              <a:srgbClr val="92D050"/>
            </a:solidFill>
            <a:ln>
              <a:solidFill>
                <a:schemeClr val="tx1"/>
              </a:solidFill>
            </a:ln>
          </c:spPr>
          <c:invertIfNegative val="0"/>
          <c:dLbls>
            <c:dLbl>
              <c:idx val="1"/>
              <c:layout>
                <c:manualLayout>
                  <c:x val="-7.5930144267274107E-3"/>
                  <c:y val="0"/>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Sheet5!$C$342:$G$342</c:f>
              <c:strCache>
                <c:ptCount val="5"/>
                <c:pt idx="0">
                  <c:v>QUARTER 1</c:v>
                </c:pt>
                <c:pt idx="1">
                  <c:v>QUARTER 2</c:v>
                </c:pt>
                <c:pt idx="2">
                  <c:v>QUARTER 3</c:v>
                </c:pt>
                <c:pt idx="3">
                  <c:v>QUARTER 4</c:v>
                </c:pt>
                <c:pt idx="4">
                  <c:v>ANNUAL</c:v>
                </c:pt>
              </c:strCache>
            </c:strRef>
          </c:cat>
          <c:val>
            <c:numRef>
              <c:f>Sheet5!$C$345:$G$345</c:f>
              <c:numCache>
                <c:formatCode>0.00%</c:formatCode>
                <c:ptCount val="5"/>
                <c:pt idx="0" formatCode="0%">
                  <c:v>0.5</c:v>
                </c:pt>
                <c:pt idx="1">
                  <c:v>0.33329999999999999</c:v>
                </c:pt>
                <c:pt idx="2" formatCode="0%">
                  <c:v>0.5</c:v>
                </c:pt>
                <c:pt idx="3" formatCode="0%">
                  <c:v>0.5</c:v>
                </c:pt>
                <c:pt idx="4">
                  <c:v>0.58330000000000004</c:v>
                </c:pt>
              </c:numCache>
            </c:numRef>
          </c:val>
        </c:ser>
        <c:ser>
          <c:idx val="3"/>
          <c:order val="3"/>
          <c:tx>
            <c:strRef>
              <c:f>Sheet5!$B$346</c:f>
              <c:strCache>
                <c:ptCount val="1"/>
                <c:pt idx="0">
                  <c:v>4 TARGET EXCEEDED</c:v>
                </c:pt>
              </c:strCache>
            </c:strRef>
          </c:tx>
          <c:spPr>
            <a:solidFill>
              <a:srgbClr val="00B0F0"/>
            </a:solidFill>
            <a:ln>
              <a:solidFill>
                <a:schemeClr val="tx1"/>
              </a:solidFill>
            </a:ln>
          </c:spPr>
          <c:invertIfNegative val="0"/>
          <c:dLbls>
            <c:dLbl>
              <c:idx val="0"/>
              <c:layout>
                <c:manualLayout>
                  <c:x val="1.0630220197418378E-2"/>
                  <c:y val="3.3920940170940176E-3"/>
                </c:manualLayout>
              </c:layout>
              <c:showLegendKey val="0"/>
              <c:showVal val="1"/>
              <c:showCatName val="0"/>
              <c:showSerName val="0"/>
              <c:showPercent val="0"/>
              <c:showBubbleSize val="0"/>
            </c:dLbl>
            <c:dLbl>
              <c:idx val="2"/>
              <c:layout>
                <c:manualLayout>
                  <c:x val="9.1116173120728925E-3"/>
                  <c:y val="-6.2187671916097736E-17"/>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Sheet5!$C$342:$G$342</c:f>
              <c:strCache>
                <c:ptCount val="5"/>
                <c:pt idx="0">
                  <c:v>QUARTER 1</c:v>
                </c:pt>
                <c:pt idx="1">
                  <c:v>QUARTER 2</c:v>
                </c:pt>
                <c:pt idx="2">
                  <c:v>QUARTER 3</c:v>
                </c:pt>
                <c:pt idx="3">
                  <c:v>QUARTER 4</c:v>
                </c:pt>
                <c:pt idx="4">
                  <c:v>ANNUAL</c:v>
                </c:pt>
              </c:strCache>
            </c:strRef>
          </c:cat>
          <c:val>
            <c:numRef>
              <c:f>Sheet5!$C$346:$G$346</c:f>
              <c:numCache>
                <c:formatCode>0.00%</c:formatCode>
                <c:ptCount val="5"/>
                <c:pt idx="0">
                  <c:v>0.1666</c:v>
                </c:pt>
                <c:pt idx="1">
                  <c:v>0.41660000000000003</c:v>
                </c:pt>
                <c:pt idx="2">
                  <c:v>8.3299999999999999E-2</c:v>
                </c:pt>
                <c:pt idx="3" formatCode="0%">
                  <c:v>0</c:v>
                </c:pt>
                <c:pt idx="4" formatCode="0%">
                  <c:v>0</c:v>
                </c:pt>
              </c:numCache>
            </c:numRef>
          </c:val>
        </c:ser>
        <c:ser>
          <c:idx val="4"/>
          <c:order val="4"/>
          <c:tx>
            <c:strRef>
              <c:f>Sheet5!$B$347</c:f>
              <c:strCache>
                <c:ptCount val="1"/>
                <c:pt idx="0">
                  <c:v>5 TARGET EXCEEDED BY 100 %</c:v>
                </c:pt>
              </c:strCache>
            </c:strRef>
          </c:tx>
          <c:invertIfNegative val="0"/>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Sheet5!$C$342:$G$342</c:f>
              <c:strCache>
                <c:ptCount val="5"/>
                <c:pt idx="0">
                  <c:v>QUARTER 1</c:v>
                </c:pt>
                <c:pt idx="1">
                  <c:v>QUARTER 2</c:v>
                </c:pt>
                <c:pt idx="2">
                  <c:v>QUARTER 3</c:v>
                </c:pt>
                <c:pt idx="3">
                  <c:v>QUARTER 4</c:v>
                </c:pt>
                <c:pt idx="4">
                  <c:v>ANNUAL</c:v>
                </c:pt>
              </c:strCache>
            </c:strRef>
          </c:cat>
          <c:val>
            <c:numRef>
              <c:f>Sheet5!$C$347:$G$347</c:f>
              <c:numCache>
                <c:formatCode>0%</c:formatCode>
                <c:ptCount val="5"/>
                <c:pt idx="0">
                  <c:v>0</c:v>
                </c:pt>
                <c:pt idx="1">
                  <c:v>0</c:v>
                </c:pt>
                <c:pt idx="2">
                  <c:v>0</c:v>
                </c:pt>
                <c:pt idx="3">
                  <c:v>0</c:v>
                </c:pt>
                <c:pt idx="4">
                  <c:v>0</c:v>
                </c:pt>
              </c:numCache>
            </c:numRef>
          </c:val>
        </c:ser>
        <c:ser>
          <c:idx val="5"/>
          <c:order val="5"/>
          <c:tx>
            <c:strRef>
              <c:f>Sheet5!$B$348</c:f>
              <c:strCache>
                <c:ptCount val="1"/>
                <c:pt idx="0">
                  <c:v>NOT APPLICABLE</c:v>
                </c:pt>
              </c:strCache>
            </c:strRef>
          </c:tx>
          <c:spPr>
            <a:solidFill>
              <a:srgbClr val="FFFF00"/>
            </a:solidFill>
            <a:ln>
              <a:solidFill>
                <a:schemeClr val="tx1"/>
              </a:solidFill>
            </a:ln>
          </c:spPr>
          <c:invertIfNegative val="0"/>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Sheet5!$C$342:$G$342</c:f>
              <c:strCache>
                <c:ptCount val="5"/>
                <c:pt idx="0">
                  <c:v>QUARTER 1</c:v>
                </c:pt>
                <c:pt idx="1">
                  <c:v>QUARTER 2</c:v>
                </c:pt>
                <c:pt idx="2">
                  <c:v>QUARTER 3</c:v>
                </c:pt>
                <c:pt idx="3">
                  <c:v>QUARTER 4</c:v>
                </c:pt>
                <c:pt idx="4">
                  <c:v>ANNUAL</c:v>
                </c:pt>
              </c:strCache>
            </c:strRef>
          </c:cat>
          <c:val>
            <c:numRef>
              <c:f>Sheet5!$C$348:$G$348</c:f>
              <c:numCache>
                <c:formatCode>0%</c:formatCode>
                <c:ptCount val="5"/>
                <c:pt idx="0">
                  <c:v>0</c:v>
                </c:pt>
                <c:pt idx="1">
                  <c:v>0</c:v>
                </c:pt>
                <c:pt idx="2" formatCode="0.00%">
                  <c:v>0.1666</c:v>
                </c:pt>
                <c:pt idx="3">
                  <c:v>0.25</c:v>
                </c:pt>
                <c:pt idx="4" formatCode="0.00%">
                  <c:v>8.3299999999999999E-2</c:v>
                </c:pt>
              </c:numCache>
            </c:numRef>
          </c:val>
        </c:ser>
        <c:dLbls>
          <c:showLegendKey val="0"/>
          <c:showVal val="1"/>
          <c:showCatName val="0"/>
          <c:showSerName val="0"/>
          <c:showPercent val="0"/>
          <c:showBubbleSize val="0"/>
        </c:dLbls>
        <c:gapWidth val="150"/>
        <c:overlap val="-25"/>
        <c:axId val="125927424"/>
        <c:axId val="125928960"/>
      </c:barChart>
      <c:catAx>
        <c:axId val="125927424"/>
        <c:scaling>
          <c:orientation val="minMax"/>
        </c:scaling>
        <c:delete val="0"/>
        <c:axPos val="b"/>
        <c:majorTickMark val="none"/>
        <c:minorTickMark val="none"/>
        <c:tickLblPos val="nextTo"/>
        <c:crossAx val="125928960"/>
        <c:crosses val="autoZero"/>
        <c:auto val="1"/>
        <c:lblAlgn val="ctr"/>
        <c:lblOffset val="100"/>
        <c:noMultiLvlLbl val="0"/>
      </c:catAx>
      <c:valAx>
        <c:axId val="125928960"/>
        <c:scaling>
          <c:orientation val="minMax"/>
        </c:scaling>
        <c:delete val="1"/>
        <c:axPos val="l"/>
        <c:numFmt formatCode="0%" sourceLinked="1"/>
        <c:majorTickMark val="none"/>
        <c:minorTickMark val="none"/>
        <c:tickLblPos val="none"/>
        <c:crossAx val="125927424"/>
        <c:crosses val="autoZero"/>
        <c:crossBetween val="between"/>
      </c:valAx>
      <c:dTable>
        <c:showHorzBorder val="1"/>
        <c:showVertBorder val="1"/>
        <c:showOutline val="1"/>
        <c:showKeys val="0"/>
      </c:dTable>
    </c:plotArea>
    <c:plotVisOnly val="1"/>
    <c:dispBlanksAs val="gap"/>
    <c:showDLblsOverMax val="0"/>
  </c:chart>
  <c:printSettings>
    <c:headerFooter/>
    <c:pageMargins b="0.74803149606301789" l="0.70866141732285404" r="0.70866141732285404" t="0.74803149606301789" header="0.31496062992127477" footer="0.31496062992127477"/>
    <c:pageSetup paperSize="9"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 INFRASTRUCTURE PLANNING &amp; SURVEY UNIT OVERVIEW </a:t>
            </a:r>
          </a:p>
          <a:p>
            <a:pPr>
              <a:defRPr/>
            </a:pPr>
            <a:r>
              <a:rPr lang="en-US" sz="1400"/>
              <a:t>SDBIP 2012/2013 QUARTER 4 (APRIL - JUNE 2013) &amp; ANNUAL SDBIP 2012/2013 PROGRESS REPORT </a:t>
            </a:r>
            <a:endParaRPr lang="en-US" sz="1400" b="1" i="0" u="none" strike="noStrike" kern="1200" baseline="0">
              <a:solidFill>
                <a:sysClr val="windowText" lastClr="000000"/>
              </a:solidFill>
              <a:latin typeface="Arial Narrow" pitchFamily="34" charset="0"/>
              <a:ea typeface="+mn-ea"/>
              <a:cs typeface="+mn-cs"/>
            </a:endParaRPr>
          </a:p>
        </c:rich>
      </c:tx>
      <c:layout>
        <c:manualLayout>
          <c:xMode val="edge"/>
          <c:yMode val="edge"/>
          <c:x val="0.11367303225027908"/>
          <c:y val="3.485838779956428E-2"/>
        </c:manualLayout>
      </c:layout>
      <c:overlay val="0"/>
    </c:title>
    <c:autoTitleDeleted val="0"/>
    <c:plotArea>
      <c:layout>
        <c:manualLayout>
          <c:layoutTarget val="inner"/>
          <c:xMode val="edge"/>
          <c:yMode val="edge"/>
          <c:x val="0.11809949618366671"/>
          <c:y val="0.18342899947964023"/>
          <c:w val="0.88075447570332477"/>
          <c:h val="0.4082855002601799"/>
        </c:manualLayout>
      </c:layout>
      <c:barChart>
        <c:barDir val="col"/>
        <c:grouping val="clustered"/>
        <c:varyColors val="0"/>
        <c:ser>
          <c:idx val="0"/>
          <c:order val="0"/>
          <c:tx>
            <c:strRef>
              <c:f>Sheet5!$B$353</c:f>
              <c:strCache>
                <c:ptCount val="1"/>
                <c:pt idx="0">
                  <c:v>1 NIL ACHIEVED</c:v>
                </c:pt>
              </c:strCache>
            </c:strRef>
          </c:tx>
          <c:spPr>
            <a:solidFill>
              <a:srgbClr val="FF0000"/>
            </a:solidFill>
            <a:ln>
              <a:solidFill>
                <a:sysClr val="windowText" lastClr="000000"/>
              </a:solidFill>
            </a:ln>
          </c:spPr>
          <c:invertIfNegative val="0"/>
          <c:dLbls>
            <c:dLbl>
              <c:idx val="0"/>
              <c:layout>
                <c:manualLayout>
                  <c:x val="-9.1954022988507723E-3"/>
                  <c:y val="0"/>
                </c:manualLayout>
              </c:layout>
              <c:dLblPos val="outEnd"/>
              <c:showLegendKey val="0"/>
              <c:showVal val="1"/>
              <c:showCatName val="0"/>
              <c:showSerName val="0"/>
              <c:showPercent val="0"/>
              <c:showBubbleSize val="0"/>
            </c:dLbl>
            <c:dLbl>
              <c:idx val="1"/>
              <c:layout>
                <c:manualLayout>
                  <c:x val="-1.9480495972486345E-3"/>
                  <c:y val="0"/>
                </c:manualLayout>
              </c:layout>
              <c:dLblPos val="outEnd"/>
              <c:showLegendKey val="0"/>
              <c:showVal val="1"/>
              <c:showCatName val="0"/>
              <c:showSerName val="0"/>
              <c:showPercent val="0"/>
              <c:showBubbleSize val="0"/>
            </c:dLbl>
            <c:dLbl>
              <c:idx val="2"/>
              <c:layout>
                <c:manualLayout>
                  <c:x val="-4.5261411289106114E-3"/>
                  <c:y val="-2.2872957873729852E-7"/>
                </c:manualLayout>
              </c:layout>
              <c:dLblPos val="outEnd"/>
              <c:showLegendKey val="0"/>
              <c:showVal val="1"/>
              <c:showCatName val="0"/>
              <c:showSerName val="0"/>
              <c:showPercent val="0"/>
              <c:showBubbleSize val="0"/>
            </c:dLbl>
            <c:dLbl>
              <c:idx val="4"/>
              <c:layout>
                <c:manualLayout>
                  <c:x val="-4.5977011494252873E-3"/>
                  <c:y val="5.8097312999273792E-3"/>
                </c:manualLayout>
              </c:layout>
              <c:dLblPos val="outEnd"/>
              <c:showLegendKey val="0"/>
              <c:showVal val="1"/>
              <c:showCatName val="0"/>
              <c:showSerName val="0"/>
              <c:showPercent val="0"/>
              <c:showBubbleSize val="0"/>
            </c:dLbl>
            <c:txPr>
              <a:bodyPr/>
              <a:lstStyle/>
              <a:p>
                <a:pPr>
                  <a:defRPr sz="800">
                    <a:latin typeface="Arial Narrow" pitchFamily="34" charset="0"/>
                  </a:defRPr>
                </a:pPr>
                <a:endParaRPr lang="en-US"/>
              </a:p>
            </c:txPr>
            <c:dLblPos val="outEnd"/>
            <c:showLegendKey val="0"/>
            <c:showVal val="1"/>
            <c:showCatName val="0"/>
            <c:showSerName val="0"/>
            <c:showPercent val="0"/>
            <c:showBubbleSize val="0"/>
            <c:showLeaderLines val="0"/>
          </c:dLbls>
          <c:cat>
            <c:strRef>
              <c:f>Sheet5!$C$352:$G$352</c:f>
              <c:strCache>
                <c:ptCount val="5"/>
                <c:pt idx="0">
                  <c:v>QUARTER 1</c:v>
                </c:pt>
                <c:pt idx="1">
                  <c:v>QUARTER 2</c:v>
                </c:pt>
                <c:pt idx="2">
                  <c:v>QUARTER 3</c:v>
                </c:pt>
                <c:pt idx="3">
                  <c:v>QUARTER 4</c:v>
                </c:pt>
                <c:pt idx="4">
                  <c:v>ANNUAL</c:v>
                </c:pt>
              </c:strCache>
            </c:strRef>
          </c:cat>
          <c:val>
            <c:numRef>
              <c:f>Sheet5!$C$353:$G$353</c:f>
              <c:numCache>
                <c:formatCode>0.00%</c:formatCode>
                <c:ptCount val="5"/>
                <c:pt idx="0">
                  <c:v>0.1578</c:v>
                </c:pt>
                <c:pt idx="1">
                  <c:v>0.42099999999999999</c:v>
                </c:pt>
                <c:pt idx="2">
                  <c:v>5.2600000000000001E-2</c:v>
                </c:pt>
                <c:pt idx="3">
                  <c:v>0.2109</c:v>
                </c:pt>
                <c:pt idx="4">
                  <c:v>0.1052</c:v>
                </c:pt>
              </c:numCache>
            </c:numRef>
          </c:val>
        </c:ser>
        <c:ser>
          <c:idx val="1"/>
          <c:order val="1"/>
          <c:tx>
            <c:strRef>
              <c:f>Sheet5!$B$354</c:f>
              <c:strCache>
                <c:ptCount val="1"/>
                <c:pt idx="0">
                  <c:v>2 TARGET PARTIALLY MET</c:v>
                </c:pt>
              </c:strCache>
            </c:strRef>
          </c:tx>
          <c:spPr>
            <a:solidFill>
              <a:schemeClr val="accent6"/>
            </a:solidFill>
            <a:ln>
              <a:solidFill>
                <a:sysClr val="windowText" lastClr="000000"/>
              </a:solidFill>
            </a:ln>
          </c:spPr>
          <c:invertIfNegative val="0"/>
          <c:dLbls>
            <c:dLbl>
              <c:idx val="0"/>
              <c:layout>
                <c:manualLayout>
                  <c:x val="-6.1302681992337193E-3"/>
                  <c:y val="0"/>
                </c:manualLayout>
              </c:layout>
              <c:showLegendKey val="0"/>
              <c:showVal val="1"/>
              <c:showCatName val="0"/>
              <c:showSerName val="0"/>
              <c:showPercent val="0"/>
              <c:showBubbleSize val="0"/>
            </c:dLbl>
            <c:dLbl>
              <c:idx val="1"/>
              <c:layout>
                <c:manualLayout>
                  <c:x val="9.1954022988505763E-3"/>
                  <c:y val="0"/>
                </c:manualLayout>
              </c:layout>
              <c:showLegendKey val="0"/>
              <c:showVal val="1"/>
              <c:showCatName val="0"/>
              <c:showSerName val="0"/>
              <c:showPercent val="0"/>
              <c:showBubbleSize val="0"/>
            </c:dLbl>
            <c:dLbl>
              <c:idx val="2"/>
              <c:layout>
                <c:manualLayout>
                  <c:x val="-6.1302681992337193E-3"/>
                  <c:y val="0"/>
                </c:manualLayout>
              </c:layout>
              <c:showLegendKey val="0"/>
              <c:showVal val="1"/>
              <c:showCatName val="0"/>
              <c:showSerName val="0"/>
              <c:showPercent val="0"/>
              <c:showBubbleSize val="0"/>
            </c:dLbl>
            <c:dLbl>
              <c:idx val="3"/>
              <c:layout>
                <c:manualLayout>
                  <c:x val="4.5977011494252873E-3"/>
                  <c:y val="0"/>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Sheet5!$C$352:$G$352</c:f>
              <c:strCache>
                <c:ptCount val="5"/>
                <c:pt idx="0">
                  <c:v>QUARTER 1</c:v>
                </c:pt>
                <c:pt idx="1">
                  <c:v>QUARTER 2</c:v>
                </c:pt>
                <c:pt idx="2">
                  <c:v>QUARTER 3</c:v>
                </c:pt>
                <c:pt idx="3">
                  <c:v>QUARTER 4</c:v>
                </c:pt>
                <c:pt idx="4">
                  <c:v>ANNUAL</c:v>
                </c:pt>
              </c:strCache>
            </c:strRef>
          </c:cat>
          <c:val>
            <c:numRef>
              <c:f>Sheet5!$C$354:$G$354</c:f>
              <c:numCache>
                <c:formatCode>0.00%</c:formatCode>
                <c:ptCount val="5"/>
                <c:pt idx="0">
                  <c:v>0.2631</c:v>
                </c:pt>
                <c:pt idx="1">
                  <c:v>0.21049999999999999</c:v>
                </c:pt>
                <c:pt idx="2">
                  <c:v>0.1578</c:v>
                </c:pt>
                <c:pt idx="3">
                  <c:v>5.2600000000000001E-2</c:v>
                </c:pt>
                <c:pt idx="4">
                  <c:v>0.36840000000000001</c:v>
                </c:pt>
              </c:numCache>
            </c:numRef>
          </c:val>
        </c:ser>
        <c:ser>
          <c:idx val="2"/>
          <c:order val="2"/>
          <c:tx>
            <c:strRef>
              <c:f>Sheet5!$B$355</c:f>
              <c:strCache>
                <c:ptCount val="1"/>
                <c:pt idx="0">
                  <c:v>3 TARGET MET</c:v>
                </c:pt>
              </c:strCache>
            </c:strRef>
          </c:tx>
          <c:spPr>
            <a:solidFill>
              <a:srgbClr val="92D050"/>
            </a:solidFill>
            <a:ln>
              <a:solidFill>
                <a:sysClr val="windowText" lastClr="000000"/>
              </a:solidFill>
            </a:ln>
          </c:spPr>
          <c:invertIfNegative val="0"/>
          <c:dLbls>
            <c:dLbl>
              <c:idx val="1"/>
              <c:layout>
                <c:manualLayout>
                  <c:x val="7.6628352490421452E-3"/>
                  <c:y val="0"/>
                </c:manualLayout>
              </c:layout>
              <c:showLegendKey val="0"/>
              <c:showVal val="1"/>
              <c:showCatName val="0"/>
              <c:showSerName val="0"/>
              <c:showPercent val="0"/>
              <c:showBubbleSize val="0"/>
            </c:dLbl>
            <c:dLbl>
              <c:idx val="3"/>
              <c:layout>
                <c:manualLayout>
                  <c:x val="9.1954022988505763E-3"/>
                  <c:y val="0"/>
                </c:manualLayout>
              </c:layout>
              <c:showLegendKey val="0"/>
              <c:showVal val="1"/>
              <c:showCatName val="0"/>
              <c:showSerName val="0"/>
              <c:showPercent val="0"/>
              <c:showBubbleSize val="0"/>
            </c:dLbl>
            <c:dLbl>
              <c:idx val="4"/>
              <c:layout>
                <c:manualLayout>
                  <c:x val="1.0727969348659003E-2"/>
                  <c:y val="-1.1619462599854757E-2"/>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Sheet5!$C$352:$G$352</c:f>
              <c:strCache>
                <c:ptCount val="5"/>
                <c:pt idx="0">
                  <c:v>QUARTER 1</c:v>
                </c:pt>
                <c:pt idx="1">
                  <c:v>QUARTER 2</c:v>
                </c:pt>
                <c:pt idx="2">
                  <c:v>QUARTER 3</c:v>
                </c:pt>
                <c:pt idx="3">
                  <c:v>QUARTER 4</c:v>
                </c:pt>
                <c:pt idx="4">
                  <c:v>ANNUAL</c:v>
                </c:pt>
              </c:strCache>
            </c:strRef>
          </c:cat>
          <c:val>
            <c:numRef>
              <c:f>Sheet5!$C$355:$G$355</c:f>
              <c:numCache>
                <c:formatCode>0.00%</c:formatCode>
                <c:ptCount val="5"/>
                <c:pt idx="0">
                  <c:v>0.42099999999999999</c:v>
                </c:pt>
                <c:pt idx="1">
                  <c:v>5.2600000000000001E-2</c:v>
                </c:pt>
                <c:pt idx="2">
                  <c:v>0.21049999999999999</c:v>
                </c:pt>
                <c:pt idx="3">
                  <c:v>0.1052</c:v>
                </c:pt>
                <c:pt idx="4">
                  <c:v>0.1578</c:v>
                </c:pt>
              </c:numCache>
            </c:numRef>
          </c:val>
        </c:ser>
        <c:ser>
          <c:idx val="3"/>
          <c:order val="3"/>
          <c:tx>
            <c:strRef>
              <c:f>Sheet5!$B$356</c:f>
              <c:strCache>
                <c:ptCount val="1"/>
                <c:pt idx="0">
                  <c:v>4 TARGET EXCEEDED</c:v>
                </c:pt>
              </c:strCache>
            </c:strRef>
          </c:tx>
          <c:spPr>
            <a:solidFill>
              <a:srgbClr val="00B0F0"/>
            </a:solidFill>
            <a:ln>
              <a:solidFill>
                <a:sysClr val="windowText" lastClr="000000"/>
              </a:solidFill>
            </a:ln>
          </c:spPr>
          <c:invertIfNegative val="0"/>
          <c:dLbls>
            <c:dLbl>
              <c:idx val="0"/>
              <c:layout>
                <c:manualLayout>
                  <c:x val="4.5977011494252873E-3"/>
                  <c:y val="0"/>
                </c:manualLayout>
              </c:layout>
              <c:showLegendKey val="0"/>
              <c:showVal val="1"/>
              <c:showCatName val="0"/>
              <c:showSerName val="0"/>
              <c:showPercent val="0"/>
              <c:showBubbleSize val="0"/>
            </c:dLbl>
            <c:dLbl>
              <c:idx val="3"/>
              <c:layout>
                <c:manualLayout>
                  <c:x val="4.5977011494252873E-3"/>
                  <c:y val="0"/>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Sheet5!$C$352:$G$352</c:f>
              <c:strCache>
                <c:ptCount val="5"/>
                <c:pt idx="0">
                  <c:v>QUARTER 1</c:v>
                </c:pt>
                <c:pt idx="1">
                  <c:v>QUARTER 2</c:v>
                </c:pt>
                <c:pt idx="2">
                  <c:v>QUARTER 3</c:v>
                </c:pt>
                <c:pt idx="3">
                  <c:v>QUARTER 4</c:v>
                </c:pt>
                <c:pt idx="4">
                  <c:v>ANNUAL</c:v>
                </c:pt>
              </c:strCache>
            </c:strRef>
          </c:cat>
          <c:val>
            <c:numRef>
              <c:f>Sheet5!$C$356:$G$356</c:f>
              <c:numCache>
                <c:formatCode>0%</c:formatCode>
                <c:ptCount val="5"/>
                <c:pt idx="0" formatCode="0.00%">
                  <c:v>5.2600000000000001E-2</c:v>
                </c:pt>
                <c:pt idx="1">
                  <c:v>0</c:v>
                </c:pt>
                <c:pt idx="2">
                  <c:v>0</c:v>
                </c:pt>
                <c:pt idx="3">
                  <c:v>0</c:v>
                </c:pt>
                <c:pt idx="4" formatCode="0.00%">
                  <c:v>0.2631</c:v>
                </c:pt>
              </c:numCache>
            </c:numRef>
          </c:val>
        </c:ser>
        <c:ser>
          <c:idx val="4"/>
          <c:order val="4"/>
          <c:tx>
            <c:strRef>
              <c:f>Sheet5!$B$357</c:f>
              <c:strCache>
                <c:ptCount val="1"/>
                <c:pt idx="0">
                  <c:v>5 TARGET EXCEEDED BY 100 %</c:v>
                </c:pt>
              </c:strCache>
            </c:strRef>
          </c:tx>
          <c:invertIfNegative val="0"/>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Sheet5!$C$352:$G$352</c:f>
              <c:strCache>
                <c:ptCount val="5"/>
                <c:pt idx="0">
                  <c:v>QUARTER 1</c:v>
                </c:pt>
                <c:pt idx="1">
                  <c:v>QUARTER 2</c:v>
                </c:pt>
                <c:pt idx="2">
                  <c:v>QUARTER 3</c:v>
                </c:pt>
                <c:pt idx="3">
                  <c:v>QUARTER 4</c:v>
                </c:pt>
                <c:pt idx="4">
                  <c:v>ANNUAL</c:v>
                </c:pt>
              </c:strCache>
            </c:strRef>
          </c:cat>
          <c:val>
            <c:numRef>
              <c:f>Sheet5!$C$357:$G$357</c:f>
              <c:numCache>
                <c:formatCode>0%</c:formatCode>
                <c:ptCount val="5"/>
                <c:pt idx="0">
                  <c:v>0</c:v>
                </c:pt>
                <c:pt idx="1">
                  <c:v>0</c:v>
                </c:pt>
                <c:pt idx="2">
                  <c:v>0</c:v>
                </c:pt>
                <c:pt idx="3">
                  <c:v>0</c:v>
                </c:pt>
                <c:pt idx="4">
                  <c:v>0</c:v>
                </c:pt>
              </c:numCache>
            </c:numRef>
          </c:val>
        </c:ser>
        <c:ser>
          <c:idx val="5"/>
          <c:order val="5"/>
          <c:tx>
            <c:strRef>
              <c:f>Sheet5!$B$358</c:f>
              <c:strCache>
                <c:ptCount val="1"/>
                <c:pt idx="0">
                  <c:v>NOT APPLICABLE</c:v>
                </c:pt>
              </c:strCache>
            </c:strRef>
          </c:tx>
          <c:spPr>
            <a:solidFill>
              <a:srgbClr val="FFFF00"/>
            </a:solidFill>
            <a:ln>
              <a:solidFill>
                <a:sysClr val="windowText" lastClr="000000"/>
              </a:solidFill>
            </a:ln>
          </c:spPr>
          <c:invertIfNegative val="0"/>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Sheet5!$C$352:$G$352</c:f>
              <c:strCache>
                <c:ptCount val="5"/>
                <c:pt idx="0">
                  <c:v>QUARTER 1</c:v>
                </c:pt>
                <c:pt idx="1">
                  <c:v>QUARTER 2</c:v>
                </c:pt>
                <c:pt idx="2">
                  <c:v>QUARTER 3</c:v>
                </c:pt>
                <c:pt idx="3">
                  <c:v>QUARTER 4</c:v>
                </c:pt>
                <c:pt idx="4">
                  <c:v>ANNUAL</c:v>
                </c:pt>
              </c:strCache>
            </c:strRef>
          </c:cat>
          <c:val>
            <c:numRef>
              <c:f>Sheet5!$C$358:$G$358</c:f>
              <c:numCache>
                <c:formatCode>0.00%</c:formatCode>
                <c:ptCount val="5"/>
                <c:pt idx="0">
                  <c:v>0.1052</c:v>
                </c:pt>
                <c:pt idx="1">
                  <c:v>0.31569999999999998</c:v>
                </c:pt>
                <c:pt idx="2">
                  <c:v>0.57889999999999997</c:v>
                </c:pt>
                <c:pt idx="3">
                  <c:v>0.63149999999999995</c:v>
                </c:pt>
                <c:pt idx="4">
                  <c:v>0.1052</c:v>
                </c:pt>
              </c:numCache>
            </c:numRef>
          </c:val>
        </c:ser>
        <c:dLbls>
          <c:showLegendKey val="0"/>
          <c:showVal val="1"/>
          <c:showCatName val="0"/>
          <c:showSerName val="0"/>
          <c:showPercent val="0"/>
          <c:showBubbleSize val="0"/>
        </c:dLbls>
        <c:gapWidth val="150"/>
        <c:overlap val="-25"/>
        <c:axId val="125662720"/>
        <c:axId val="125664256"/>
      </c:barChart>
      <c:catAx>
        <c:axId val="125662720"/>
        <c:scaling>
          <c:orientation val="minMax"/>
        </c:scaling>
        <c:delete val="0"/>
        <c:axPos val="b"/>
        <c:majorTickMark val="none"/>
        <c:minorTickMark val="none"/>
        <c:tickLblPos val="nextTo"/>
        <c:crossAx val="125664256"/>
        <c:crosses val="autoZero"/>
        <c:auto val="1"/>
        <c:lblAlgn val="ctr"/>
        <c:lblOffset val="100"/>
        <c:noMultiLvlLbl val="0"/>
      </c:catAx>
      <c:valAx>
        <c:axId val="125664256"/>
        <c:scaling>
          <c:orientation val="minMax"/>
        </c:scaling>
        <c:delete val="1"/>
        <c:axPos val="l"/>
        <c:numFmt formatCode="0.00%" sourceLinked="1"/>
        <c:majorTickMark val="none"/>
        <c:minorTickMark val="none"/>
        <c:tickLblPos val="none"/>
        <c:crossAx val="125662720"/>
        <c:crosses val="autoZero"/>
        <c:crossBetween val="between"/>
      </c:valAx>
      <c:dTable>
        <c:showHorzBorder val="1"/>
        <c:showVertBorder val="1"/>
        <c:showOutline val="1"/>
        <c:showKeys val="0"/>
      </c:dTable>
    </c:plotArea>
    <c:plotVisOnly val="1"/>
    <c:dispBlanksAs val="gap"/>
    <c:showDLblsOverMax val="0"/>
  </c:chart>
  <c:txPr>
    <a:bodyPr/>
    <a:lstStyle/>
    <a:p>
      <a:pPr>
        <a:defRPr>
          <a:latin typeface="Arial Narrow" pitchFamily="34" charset="0"/>
        </a:defRPr>
      </a:pPr>
      <a:endParaRPr lang="en-US"/>
    </a:p>
  </c:txPr>
  <c:printSettings>
    <c:headerFooter/>
    <c:pageMargins b="0.75000000000001465" l="0.70000000000000062" r="0.70000000000000062" t="0.75000000000001465" header="0.30000000000000032" footer="0.30000000000000032"/>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GEDI, PLANNING, ENVIRONMENTAL &amp; LICENSING UNIT OVERVIEW</a:t>
            </a:r>
          </a:p>
          <a:p>
            <a:pPr>
              <a:defRPr/>
            </a:pPr>
            <a:r>
              <a:rPr lang="en-US" sz="1400"/>
              <a:t>SDBIP 2012/2013 QUARTER 4 (APRIL - JUNE 2013) &amp; ANNUAL SDBIP 2012/2013 PROGRESS REPORT </a:t>
            </a:r>
            <a:endParaRPr lang="en-US" sz="1400" b="1" i="0" u="none" strike="noStrike" kern="1200" baseline="0">
              <a:solidFill>
                <a:sysClr val="windowText" lastClr="000000"/>
              </a:solidFill>
              <a:latin typeface="Arial Narrow" pitchFamily="34" charset="0"/>
              <a:ea typeface="+mn-ea"/>
              <a:cs typeface="+mn-cs"/>
            </a:endParaRPr>
          </a:p>
        </c:rich>
      </c:tx>
      <c:layout>
        <c:manualLayout>
          <c:xMode val="edge"/>
          <c:yMode val="edge"/>
          <c:x val="0.11060789815066217"/>
          <c:y val="1.4524328249818452E-2"/>
        </c:manualLayout>
      </c:layout>
      <c:overlay val="0"/>
    </c:title>
    <c:autoTitleDeleted val="0"/>
    <c:plotArea>
      <c:layout>
        <c:manualLayout>
          <c:layoutTarget val="inner"/>
          <c:xMode val="edge"/>
          <c:yMode val="edge"/>
          <c:x val="0.11809949618366671"/>
          <c:y val="0.16019007427993068"/>
          <c:w val="0.88075447570332477"/>
          <c:h val="0.41990496286003476"/>
        </c:manualLayout>
      </c:layout>
      <c:barChart>
        <c:barDir val="col"/>
        <c:grouping val="clustered"/>
        <c:varyColors val="0"/>
        <c:ser>
          <c:idx val="0"/>
          <c:order val="0"/>
          <c:tx>
            <c:strRef>
              <c:f>Sheet5!$B$363</c:f>
              <c:strCache>
                <c:ptCount val="1"/>
                <c:pt idx="0">
                  <c:v>1 NIL ACHIEVED</c:v>
                </c:pt>
              </c:strCache>
            </c:strRef>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Pt>
            <c:idx val="6"/>
            <c:invertIfNegative val="0"/>
            <c:bubble3D val="0"/>
            <c:spPr>
              <a:solidFill>
                <a:schemeClr val="accent6">
                  <a:lumMod val="50000"/>
                </a:schemeClr>
              </a:solidFill>
              <a:ln>
                <a:solidFill>
                  <a:schemeClr val="tx1"/>
                </a:solidFill>
              </a:ln>
            </c:spPr>
          </c:dPt>
          <c:dLbls>
            <c:dLbl>
              <c:idx val="0"/>
              <c:layout>
                <c:manualLayout>
                  <c:x val="-9.1954022988507758E-3"/>
                  <c:y val="0"/>
                </c:manualLayout>
              </c:layout>
              <c:dLblPos val="outEnd"/>
              <c:showLegendKey val="0"/>
              <c:showVal val="1"/>
              <c:showCatName val="0"/>
              <c:showSerName val="0"/>
              <c:showPercent val="0"/>
              <c:showBubbleSize val="0"/>
            </c:dLbl>
            <c:dLbl>
              <c:idx val="1"/>
              <c:layout>
                <c:manualLayout>
                  <c:x val="-1.4208581983518103E-2"/>
                  <c:y val="0"/>
                </c:manualLayout>
              </c:layout>
              <c:dLblPos val="outEnd"/>
              <c:showLegendKey val="0"/>
              <c:showVal val="1"/>
              <c:showCatName val="0"/>
              <c:showSerName val="0"/>
              <c:showPercent val="0"/>
              <c:showBubbleSize val="0"/>
            </c:dLbl>
            <c:dLbl>
              <c:idx val="2"/>
              <c:layout>
                <c:manualLayout>
                  <c:x val="-1.4610070292937153E-3"/>
                  <c:y val="0"/>
                </c:manualLayout>
              </c:layout>
              <c:dLblPos val="outEnd"/>
              <c:showLegendKey val="0"/>
              <c:showVal val="1"/>
              <c:showCatName val="0"/>
              <c:showSerName val="0"/>
              <c:showPercent val="0"/>
              <c:showBubbleSize val="0"/>
            </c:dLbl>
            <c:dLbl>
              <c:idx val="3"/>
              <c:layout>
                <c:manualLayout>
                  <c:x val="-7.6628352490421452E-3"/>
                  <c:y val="0"/>
                </c:manualLayout>
              </c:layout>
              <c:dLblPos val="outEnd"/>
              <c:showLegendKey val="0"/>
              <c:showVal val="1"/>
              <c:showCatName val="0"/>
              <c:showSerName val="0"/>
              <c:showPercent val="0"/>
              <c:showBubbleSize val="0"/>
            </c:dLbl>
            <c:dLbl>
              <c:idx val="4"/>
              <c:layout>
                <c:manualLayout>
                  <c:x val="1.6858237547892719E-2"/>
                  <c:y val="-6.390704429920116E-2"/>
                </c:manualLayout>
              </c:layout>
              <c:dLblPos val="outEnd"/>
              <c:showLegendKey val="0"/>
              <c:showVal val="1"/>
              <c:showCatName val="0"/>
              <c:showSerName val="0"/>
              <c:showPercent val="0"/>
              <c:showBubbleSize val="0"/>
            </c:dLbl>
            <c:txPr>
              <a:bodyPr/>
              <a:lstStyle/>
              <a:p>
                <a:pPr>
                  <a:defRPr sz="800">
                    <a:latin typeface="Arial Narrow" pitchFamily="34" charset="0"/>
                  </a:defRPr>
                </a:pPr>
                <a:endParaRPr lang="en-US"/>
              </a:p>
            </c:txPr>
            <c:dLblPos val="outEnd"/>
            <c:showLegendKey val="0"/>
            <c:showVal val="1"/>
            <c:showCatName val="0"/>
            <c:showSerName val="0"/>
            <c:showPercent val="0"/>
            <c:showBubbleSize val="0"/>
            <c:showLeaderLines val="0"/>
          </c:dLbls>
          <c:cat>
            <c:strRef>
              <c:f>Sheet5!$C$362:$G$362</c:f>
              <c:strCache>
                <c:ptCount val="5"/>
                <c:pt idx="0">
                  <c:v>QUARTER 1</c:v>
                </c:pt>
                <c:pt idx="1">
                  <c:v>QUARTER 2</c:v>
                </c:pt>
                <c:pt idx="2">
                  <c:v>QUARTER 3</c:v>
                </c:pt>
                <c:pt idx="3">
                  <c:v>QUARTER 4</c:v>
                </c:pt>
                <c:pt idx="4">
                  <c:v>ANNUAL</c:v>
                </c:pt>
              </c:strCache>
            </c:strRef>
          </c:cat>
          <c:val>
            <c:numRef>
              <c:f>Sheet5!$C$363:$G$363</c:f>
              <c:numCache>
                <c:formatCode>0%</c:formatCode>
                <c:ptCount val="5"/>
                <c:pt idx="0">
                  <c:v>0</c:v>
                </c:pt>
                <c:pt idx="1">
                  <c:v>0</c:v>
                </c:pt>
                <c:pt idx="2">
                  <c:v>0</c:v>
                </c:pt>
                <c:pt idx="3" formatCode="0.00%">
                  <c:v>0.14280000000000001</c:v>
                </c:pt>
                <c:pt idx="4" formatCode="0.00%">
                  <c:v>0.14280000000000001</c:v>
                </c:pt>
              </c:numCache>
            </c:numRef>
          </c:val>
        </c:ser>
        <c:ser>
          <c:idx val="1"/>
          <c:order val="1"/>
          <c:tx>
            <c:strRef>
              <c:f>Sheet5!$B$364</c:f>
              <c:strCache>
                <c:ptCount val="1"/>
                <c:pt idx="0">
                  <c:v>2 TARGET PARTIALLY MET</c:v>
                </c:pt>
              </c:strCache>
            </c:strRef>
          </c:tx>
          <c:spPr>
            <a:solidFill>
              <a:schemeClr val="accent6"/>
            </a:solidFill>
            <a:ln>
              <a:solidFill>
                <a:sysClr val="windowText" lastClr="000000"/>
              </a:solidFill>
            </a:ln>
          </c:spPr>
          <c:invertIfNegative val="0"/>
          <c:dLbls>
            <c:dLbl>
              <c:idx val="1"/>
              <c:layout>
                <c:manualLayout>
                  <c:x val="-1.3793103448275865E-2"/>
                  <c:y val="2.9048656499637425E-3"/>
                </c:manualLayout>
              </c:layout>
              <c:showLegendKey val="0"/>
              <c:showVal val="1"/>
              <c:showCatName val="0"/>
              <c:showSerName val="0"/>
              <c:showPercent val="0"/>
              <c:showBubbleSize val="0"/>
            </c:dLbl>
            <c:dLbl>
              <c:idx val="2"/>
              <c:layout>
                <c:manualLayout>
                  <c:x val="-1.3793103448275865E-2"/>
                  <c:y val="5.3255255040083667E-17"/>
                </c:manualLayout>
              </c:layout>
              <c:showLegendKey val="0"/>
              <c:showVal val="1"/>
              <c:showCatName val="0"/>
              <c:showSerName val="0"/>
              <c:showPercent val="0"/>
              <c:showBubbleSize val="0"/>
            </c:dLbl>
            <c:dLbl>
              <c:idx val="3"/>
              <c:layout>
                <c:manualLayout>
                  <c:x val="-1.5325670498084292E-3"/>
                  <c:y val="-4.357298474945534E-2"/>
                </c:manualLayout>
              </c:layout>
              <c:showLegendKey val="0"/>
              <c:showVal val="1"/>
              <c:showCatName val="0"/>
              <c:showSerName val="0"/>
              <c:showPercent val="0"/>
              <c:showBubbleSize val="0"/>
            </c:dLbl>
            <c:dLbl>
              <c:idx val="4"/>
              <c:layout>
                <c:manualLayout>
                  <c:x val="-2.4521193471505717E-2"/>
                  <c:y val="-2.9048656499636892E-3"/>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Sheet5!$C$362:$G$362</c:f>
              <c:strCache>
                <c:ptCount val="5"/>
                <c:pt idx="0">
                  <c:v>QUARTER 1</c:v>
                </c:pt>
                <c:pt idx="1">
                  <c:v>QUARTER 2</c:v>
                </c:pt>
                <c:pt idx="2">
                  <c:v>QUARTER 3</c:v>
                </c:pt>
                <c:pt idx="3">
                  <c:v>QUARTER 4</c:v>
                </c:pt>
                <c:pt idx="4">
                  <c:v>ANNUAL</c:v>
                </c:pt>
              </c:strCache>
            </c:strRef>
          </c:cat>
          <c:val>
            <c:numRef>
              <c:f>Sheet5!$C$364:$G$364</c:f>
              <c:numCache>
                <c:formatCode>0.00%</c:formatCode>
                <c:ptCount val="5"/>
                <c:pt idx="0">
                  <c:v>0.57140000000000002</c:v>
                </c:pt>
                <c:pt idx="1">
                  <c:v>0.28570000000000001</c:v>
                </c:pt>
                <c:pt idx="2">
                  <c:v>0.28570000000000001</c:v>
                </c:pt>
                <c:pt idx="3">
                  <c:v>0.14280000000000001</c:v>
                </c:pt>
                <c:pt idx="4">
                  <c:v>0.14280000000000001</c:v>
                </c:pt>
              </c:numCache>
            </c:numRef>
          </c:val>
        </c:ser>
        <c:ser>
          <c:idx val="2"/>
          <c:order val="2"/>
          <c:tx>
            <c:strRef>
              <c:f>Sheet5!$B$365</c:f>
              <c:strCache>
                <c:ptCount val="1"/>
                <c:pt idx="0">
                  <c:v>3 TARGET MET</c:v>
                </c:pt>
              </c:strCache>
            </c:strRef>
          </c:tx>
          <c:spPr>
            <a:solidFill>
              <a:srgbClr val="92D050"/>
            </a:solidFill>
            <a:ln>
              <a:solidFill>
                <a:sysClr val="windowText" lastClr="000000"/>
              </a:solidFill>
            </a:ln>
          </c:spPr>
          <c:invertIfNegative val="0"/>
          <c:dLbls>
            <c:dLbl>
              <c:idx val="0"/>
              <c:layout>
                <c:manualLayout>
                  <c:x val="1.2260536398467439E-2"/>
                  <c:y val="5.3255255040083667E-17"/>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Sheet5!$C$362:$G$362</c:f>
              <c:strCache>
                <c:ptCount val="5"/>
                <c:pt idx="0">
                  <c:v>QUARTER 1</c:v>
                </c:pt>
                <c:pt idx="1">
                  <c:v>QUARTER 2</c:v>
                </c:pt>
                <c:pt idx="2">
                  <c:v>QUARTER 3</c:v>
                </c:pt>
                <c:pt idx="3">
                  <c:v>QUARTER 4</c:v>
                </c:pt>
                <c:pt idx="4">
                  <c:v>ANNUAL</c:v>
                </c:pt>
              </c:strCache>
            </c:strRef>
          </c:cat>
          <c:val>
            <c:numRef>
              <c:f>Sheet5!$C$365:$G$365</c:f>
              <c:numCache>
                <c:formatCode>0.00%</c:formatCode>
                <c:ptCount val="5"/>
                <c:pt idx="0">
                  <c:v>0.28570000000000001</c:v>
                </c:pt>
                <c:pt idx="1">
                  <c:v>0.71419999999999995</c:v>
                </c:pt>
                <c:pt idx="2">
                  <c:v>0.71419999999999995</c:v>
                </c:pt>
                <c:pt idx="3">
                  <c:v>0.71419999999999995</c:v>
                </c:pt>
                <c:pt idx="4">
                  <c:v>0.71419999999999995</c:v>
                </c:pt>
              </c:numCache>
            </c:numRef>
          </c:val>
        </c:ser>
        <c:ser>
          <c:idx val="3"/>
          <c:order val="3"/>
          <c:tx>
            <c:strRef>
              <c:f>Sheet5!$B$366</c:f>
              <c:strCache>
                <c:ptCount val="1"/>
                <c:pt idx="0">
                  <c:v>4 TARGET EXCEEDED</c:v>
                </c:pt>
              </c:strCache>
            </c:strRef>
          </c:tx>
          <c:spPr>
            <a:solidFill>
              <a:srgbClr val="00B0F0"/>
            </a:solidFill>
            <a:ln>
              <a:solidFill>
                <a:sysClr val="windowText" lastClr="000000"/>
              </a:solidFill>
            </a:ln>
          </c:spPr>
          <c:invertIfNegative val="0"/>
          <c:dLbls>
            <c:dLbl>
              <c:idx val="0"/>
              <c:layout>
                <c:manualLayout>
                  <c:x val="1.5325670498084294E-2"/>
                  <c:y val="0"/>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Sheet5!$C$362:$G$362</c:f>
              <c:strCache>
                <c:ptCount val="5"/>
                <c:pt idx="0">
                  <c:v>QUARTER 1</c:v>
                </c:pt>
                <c:pt idx="1">
                  <c:v>QUARTER 2</c:v>
                </c:pt>
                <c:pt idx="2">
                  <c:v>QUARTER 3</c:v>
                </c:pt>
                <c:pt idx="3">
                  <c:v>QUARTER 4</c:v>
                </c:pt>
                <c:pt idx="4">
                  <c:v>ANNUAL</c:v>
                </c:pt>
              </c:strCache>
            </c:strRef>
          </c:cat>
          <c:val>
            <c:numRef>
              <c:f>Sheet5!$C$366:$G$366</c:f>
              <c:numCache>
                <c:formatCode>0%</c:formatCode>
                <c:ptCount val="5"/>
                <c:pt idx="0" formatCode="0.00%">
                  <c:v>0.14280000000000001</c:v>
                </c:pt>
                <c:pt idx="1">
                  <c:v>0</c:v>
                </c:pt>
                <c:pt idx="2">
                  <c:v>0</c:v>
                </c:pt>
                <c:pt idx="3">
                  <c:v>0</c:v>
                </c:pt>
                <c:pt idx="4">
                  <c:v>0</c:v>
                </c:pt>
              </c:numCache>
            </c:numRef>
          </c:val>
        </c:ser>
        <c:ser>
          <c:idx val="4"/>
          <c:order val="4"/>
          <c:tx>
            <c:strRef>
              <c:f>Sheet5!$B$367</c:f>
              <c:strCache>
                <c:ptCount val="1"/>
                <c:pt idx="0">
                  <c:v>5 TARGET EXCEEDED BY 100 %</c:v>
                </c:pt>
              </c:strCache>
            </c:strRef>
          </c:tx>
          <c:invertIfNegative val="0"/>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Sheet5!$C$362:$G$362</c:f>
              <c:strCache>
                <c:ptCount val="5"/>
                <c:pt idx="0">
                  <c:v>QUARTER 1</c:v>
                </c:pt>
                <c:pt idx="1">
                  <c:v>QUARTER 2</c:v>
                </c:pt>
                <c:pt idx="2">
                  <c:v>QUARTER 3</c:v>
                </c:pt>
                <c:pt idx="3">
                  <c:v>QUARTER 4</c:v>
                </c:pt>
                <c:pt idx="4">
                  <c:v>ANNUAL</c:v>
                </c:pt>
              </c:strCache>
            </c:strRef>
          </c:cat>
          <c:val>
            <c:numRef>
              <c:f>Sheet5!$C$367:$G$367</c:f>
              <c:numCache>
                <c:formatCode>0%</c:formatCode>
                <c:ptCount val="5"/>
                <c:pt idx="0">
                  <c:v>0</c:v>
                </c:pt>
                <c:pt idx="1">
                  <c:v>0</c:v>
                </c:pt>
                <c:pt idx="2">
                  <c:v>0</c:v>
                </c:pt>
                <c:pt idx="3">
                  <c:v>0</c:v>
                </c:pt>
                <c:pt idx="4">
                  <c:v>0</c:v>
                </c:pt>
              </c:numCache>
            </c:numRef>
          </c:val>
        </c:ser>
        <c:ser>
          <c:idx val="5"/>
          <c:order val="5"/>
          <c:tx>
            <c:strRef>
              <c:f>Sheet5!$B$368</c:f>
              <c:strCache>
                <c:ptCount val="1"/>
                <c:pt idx="0">
                  <c:v>NOT APPLICABLE</c:v>
                </c:pt>
              </c:strCache>
            </c:strRef>
          </c:tx>
          <c:invertIfNegative val="0"/>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Sheet5!$C$362:$G$362</c:f>
              <c:strCache>
                <c:ptCount val="5"/>
                <c:pt idx="0">
                  <c:v>QUARTER 1</c:v>
                </c:pt>
                <c:pt idx="1">
                  <c:v>QUARTER 2</c:v>
                </c:pt>
                <c:pt idx="2">
                  <c:v>QUARTER 3</c:v>
                </c:pt>
                <c:pt idx="3">
                  <c:v>QUARTER 4</c:v>
                </c:pt>
                <c:pt idx="4">
                  <c:v>ANNUAL</c:v>
                </c:pt>
              </c:strCache>
            </c:strRef>
          </c:cat>
          <c:val>
            <c:numRef>
              <c:f>Sheet5!$C$368:$G$368</c:f>
              <c:numCache>
                <c:formatCode>0%</c:formatCode>
                <c:ptCount val="5"/>
                <c:pt idx="0">
                  <c:v>0</c:v>
                </c:pt>
                <c:pt idx="1">
                  <c:v>0</c:v>
                </c:pt>
                <c:pt idx="2">
                  <c:v>0</c:v>
                </c:pt>
                <c:pt idx="3">
                  <c:v>0</c:v>
                </c:pt>
                <c:pt idx="4">
                  <c:v>0</c:v>
                </c:pt>
              </c:numCache>
            </c:numRef>
          </c:val>
        </c:ser>
        <c:dLbls>
          <c:showLegendKey val="0"/>
          <c:showVal val="1"/>
          <c:showCatName val="0"/>
          <c:showSerName val="0"/>
          <c:showPercent val="0"/>
          <c:showBubbleSize val="0"/>
        </c:dLbls>
        <c:gapWidth val="150"/>
        <c:overlap val="-25"/>
        <c:axId val="126510976"/>
        <c:axId val="126512512"/>
      </c:barChart>
      <c:catAx>
        <c:axId val="126510976"/>
        <c:scaling>
          <c:orientation val="minMax"/>
        </c:scaling>
        <c:delete val="0"/>
        <c:axPos val="b"/>
        <c:majorTickMark val="none"/>
        <c:minorTickMark val="none"/>
        <c:tickLblPos val="nextTo"/>
        <c:crossAx val="126512512"/>
        <c:crosses val="autoZero"/>
        <c:auto val="1"/>
        <c:lblAlgn val="ctr"/>
        <c:lblOffset val="100"/>
        <c:noMultiLvlLbl val="0"/>
      </c:catAx>
      <c:valAx>
        <c:axId val="126512512"/>
        <c:scaling>
          <c:orientation val="minMax"/>
        </c:scaling>
        <c:delete val="1"/>
        <c:axPos val="l"/>
        <c:numFmt formatCode="0%" sourceLinked="1"/>
        <c:majorTickMark val="none"/>
        <c:minorTickMark val="none"/>
        <c:tickLblPos val="none"/>
        <c:crossAx val="126510976"/>
        <c:crosses val="autoZero"/>
        <c:crossBetween val="between"/>
      </c:valAx>
      <c:dTable>
        <c:showHorzBorder val="1"/>
        <c:showVertBorder val="1"/>
        <c:showOutline val="1"/>
        <c:showKeys val="0"/>
      </c:dTable>
    </c:plotArea>
    <c:plotVisOnly val="1"/>
    <c:dispBlanksAs val="gap"/>
    <c:showDLblsOverMax val="0"/>
  </c:chart>
  <c:txPr>
    <a:bodyPr/>
    <a:lstStyle/>
    <a:p>
      <a:pPr>
        <a:defRPr>
          <a:latin typeface="Arial Narrow" pitchFamily="34" charset="0"/>
        </a:defRPr>
      </a:pPr>
      <a:endParaRPr lang="en-US"/>
    </a:p>
  </c:txPr>
  <c:printSettings>
    <c:headerFooter/>
    <c:pageMargins b="0.75000000000001465" l="0.70000000000000062" r="0.70000000000000062" t="0.75000000000001465" header="0.30000000000000032" footer="0.30000000000000032"/>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twoCellAnchor>
    <xdr:from>
      <xdr:col>1</xdr:col>
      <xdr:colOff>276225</xdr:colOff>
      <xdr:row>2</xdr:row>
      <xdr:rowOff>123824</xdr:rowOff>
    </xdr:from>
    <xdr:to>
      <xdr:col>9</xdr:col>
      <xdr:colOff>257175</xdr:colOff>
      <xdr:row>30</xdr:row>
      <xdr:rowOff>171450</xdr:rowOff>
    </xdr:to>
    <xdr:pic>
      <xdr:nvPicPr>
        <xdr:cNvPr id="2" name="Picture 1" descr="Msunduzi%20logo"/>
        <xdr:cNvPicPr>
          <a:picLocks noChangeAspect="1" noChangeArrowheads="1"/>
        </xdr:cNvPicPr>
      </xdr:nvPicPr>
      <xdr:blipFill>
        <a:blip xmlns:r="http://schemas.openxmlformats.org/officeDocument/2006/relationships" r:embed="rId1" cstate="print"/>
        <a:srcRect/>
        <a:stretch>
          <a:fillRect/>
        </a:stretch>
      </xdr:blipFill>
      <xdr:spPr bwMode="auto">
        <a:xfrm>
          <a:off x="866775" y="781049"/>
          <a:ext cx="4705350" cy="5381626"/>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66675</xdr:colOff>
      <xdr:row>19</xdr:row>
      <xdr:rowOff>9525</xdr:rowOff>
    </xdr:from>
    <xdr:to>
      <xdr:col>7</xdr:col>
      <xdr:colOff>1085850</xdr:colOff>
      <xdr:row>36</xdr:row>
      <xdr:rowOff>191175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142875</xdr:colOff>
      <xdr:row>48</xdr:row>
      <xdr:rowOff>19050</xdr:rowOff>
    </xdr:from>
    <xdr:to>
      <xdr:col>7</xdr:col>
      <xdr:colOff>1114425</xdr:colOff>
      <xdr:row>65</xdr:row>
      <xdr:rowOff>200700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276225</xdr:colOff>
      <xdr:row>1</xdr:row>
      <xdr:rowOff>342900</xdr:rowOff>
    </xdr:from>
    <xdr:to>
      <xdr:col>9</xdr:col>
      <xdr:colOff>257175</xdr:colOff>
      <xdr:row>27</xdr:row>
      <xdr:rowOff>133350</xdr:rowOff>
    </xdr:to>
    <xdr:pic>
      <xdr:nvPicPr>
        <xdr:cNvPr id="2" name="Picture 1" descr="Msunduzi%20logo"/>
        <xdr:cNvPicPr>
          <a:picLocks noChangeAspect="1" noChangeArrowheads="1"/>
        </xdr:cNvPicPr>
      </xdr:nvPicPr>
      <xdr:blipFill>
        <a:blip xmlns:r="http://schemas.openxmlformats.org/officeDocument/2006/relationships" r:embed="rId1" cstate="print"/>
        <a:srcRect/>
        <a:stretch>
          <a:fillRect/>
        </a:stretch>
      </xdr:blipFill>
      <xdr:spPr bwMode="auto">
        <a:xfrm>
          <a:off x="866775" y="638175"/>
          <a:ext cx="4705350" cy="49149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114300</xdr:colOff>
      <xdr:row>19</xdr:row>
      <xdr:rowOff>9525</xdr:rowOff>
    </xdr:from>
    <xdr:to>
      <xdr:col>15</xdr:col>
      <xdr:colOff>465750</xdr:colOff>
      <xdr:row>38</xdr:row>
      <xdr:rowOff>134025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18</xdr:row>
      <xdr:rowOff>200024</xdr:rowOff>
    </xdr:from>
    <xdr:to>
      <xdr:col>15</xdr:col>
      <xdr:colOff>503850</xdr:colOff>
      <xdr:row>39</xdr:row>
      <xdr:rowOff>190499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133349</xdr:colOff>
      <xdr:row>18</xdr:row>
      <xdr:rowOff>180974</xdr:rowOff>
    </xdr:from>
    <xdr:to>
      <xdr:col>15</xdr:col>
      <xdr:colOff>418124</xdr:colOff>
      <xdr:row>39</xdr:row>
      <xdr:rowOff>152399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123825</xdr:colOff>
      <xdr:row>19</xdr:row>
      <xdr:rowOff>0</xdr:rowOff>
    </xdr:from>
    <xdr:to>
      <xdr:col>15</xdr:col>
      <xdr:colOff>475275</xdr:colOff>
      <xdr:row>39</xdr:row>
      <xdr:rowOff>180975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95250</xdr:colOff>
      <xdr:row>18</xdr:row>
      <xdr:rowOff>200025</xdr:rowOff>
    </xdr:from>
    <xdr:to>
      <xdr:col>15</xdr:col>
      <xdr:colOff>446700</xdr:colOff>
      <xdr:row>39</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276225</xdr:colOff>
      <xdr:row>1</xdr:row>
      <xdr:rowOff>342900</xdr:rowOff>
    </xdr:from>
    <xdr:to>
      <xdr:col>9</xdr:col>
      <xdr:colOff>257175</xdr:colOff>
      <xdr:row>27</xdr:row>
      <xdr:rowOff>133350</xdr:rowOff>
    </xdr:to>
    <xdr:pic>
      <xdr:nvPicPr>
        <xdr:cNvPr id="2" name="Picture 1" descr="Msunduzi%20logo"/>
        <xdr:cNvPicPr>
          <a:picLocks noChangeAspect="1" noChangeArrowheads="1"/>
        </xdr:cNvPicPr>
      </xdr:nvPicPr>
      <xdr:blipFill>
        <a:blip xmlns:r="http://schemas.openxmlformats.org/officeDocument/2006/relationships" r:embed="rId1" cstate="print"/>
        <a:srcRect/>
        <a:stretch>
          <a:fillRect/>
        </a:stretch>
      </xdr:blipFill>
      <xdr:spPr bwMode="auto">
        <a:xfrm>
          <a:off x="866775" y="638175"/>
          <a:ext cx="4705350" cy="491490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142875</xdr:colOff>
      <xdr:row>19</xdr:row>
      <xdr:rowOff>19049</xdr:rowOff>
    </xdr:from>
    <xdr:to>
      <xdr:col>15</xdr:col>
      <xdr:colOff>494325</xdr:colOff>
      <xdr:row>42</xdr:row>
      <xdr:rowOff>209550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3</xdr:col>
      <xdr:colOff>142875</xdr:colOff>
      <xdr:row>19</xdr:row>
      <xdr:rowOff>0</xdr:rowOff>
    </xdr:from>
    <xdr:to>
      <xdr:col>15</xdr:col>
      <xdr:colOff>494325</xdr:colOff>
      <xdr:row>39</xdr:row>
      <xdr:rowOff>180975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3</xdr:col>
      <xdr:colOff>104775</xdr:colOff>
      <xdr:row>19</xdr:row>
      <xdr:rowOff>19050</xdr:rowOff>
    </xdr:from>
    <xdr:to>
      <xdr:col>15</xdr:col>
      <xdr:colOff>456225</xdr:colOff>
      <xdr:row>39</xdr:row>
      <xdr:rowOff>200025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3</xdr:col>
      <xdr:colOff>114300</xdr:colOff>
      <xdr:row>18</xdr:row>
      <xdr:rowOff>200025</xdr:rowOff>
    </xdr:from>
    <xdr:to>
      <xdr:col>15</xdr:col>
      <xdr:colOff>465750</xdr:colOff>
      <xdr:row>39</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3</xdr:col>
      <xdr:colOff>133350</xdr:colOff>
      <xdr:row>19</xdr:row>
      <xdr:rowOff>28575</xdr:rowOff>
    </xdr:from>
    <xdr:to>
      <xdr:col>15</xdr:col>
      <xdr:colOff>484800</xdr:colOff>
      <xdr:row>40</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276225</xdr:colOff>
      <xdr:row>1</xdr:row>
      <xdr:rowOff>342900</xdr:rowOff>
    </xdr:from>
    <xdr:to>
      <xdr:col>9</xdr:col>
      <xdr:colOff>257175</xdr:colOff>
      <xdr:row>27</xdr:row>
      <xdr:rowOff>133350</xdr:rowOff>
    </xdr:to>
    <xdr:pic>
      <xdr:nvPicPr>
        <xdr:cNvPr id="2" name="Picture 1" descr="Msunduzi%20logo"/>
        <xdr:cNvPicPr>
          <a:picLocks noChangeAspect="1" noChangeArrowheads="1"/>
        </xdr:cNvPicPr>
      </xdr:nvPicPr>
      <xdr:blipFill>
        <a:blip xmlns:r="http://schemas.openxmlformats.org/officeDocument/2006/relationships" r:embed="rId1" cstate="print"/>
        <a:srcRect/>
        <a:stretch>
          <a:fillRect/>
        </a:stretch>
      </xdr:blipFill>
      <xdr:spPr bwMode="auto">
        <a:xfrm>
          <a:off x="866775" y="638175"/>
          <a:ext cx="4705350" cy="4914900"/>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3</xdr:col>
      <xdr:colOff>123825</xdr:colOff>
      <xdr:row>19</xdr:row>
      <xdr:rowOff>0</xdr:rowOff>
    </xdr:from>
    <xdr:to>
      <xdr:col>15</xdr:col>
      <xdr:colOff>475275</xdr:colOff>
      <xdr:row>36</xdr:row>
      <xdr:rowOff>181650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161925</xdr:colOff>
      <xdr:row>46</xdr:row>
      <xdr:rowOff>0</xdr:rowOff>
    </xdr:from>
    <xdr:to>
      <xdr:col>15</xdr:col>
      <xdr:colOff>476251</xdr:colOff>
      <xdr:row>63</xdr:row>
      <xdr:rowOff>181650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161925</xdr:colOff>
      <xdr:row>18</xdr:row>
      <xdr:rowOff>180975</xdr:rowOff>
    </xdr:from>
    <xdr:to>
      <xdr:col>15</xdr:col>
      <xdr:colOff>513375</xdr:colOff>
      <xdr:row>36</xdr:row>
      <xdr:rowOff>153075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3</xdr:col>
      <xdr:colOff>200025</xdr:colOff>
      <xdr:row>19</xdr:row>
      <xdr:rowOff>38100</xdr:rowOff>
    </xdr:from>
    <xdr:to>
      <xdr:col>15</xdr:col>
      <xdr:colOff>457875</xdr:colOff>
      <xdr:row>40</xdr:row>
      <xdr:rowOff>9525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8</xdr:col>
      <xdr:colOff>0</xdr:colOff>
      <xdr:row>15</xdr:row>
      <xdr:rowOff>0</xdr:rowOff>
    </xdr:from>
    <xdr:to>
      <xdr:col>8</xdr:col>
      <xdr:colOff>85725</xdr:colOff>
      <xdr:row>15</xdr:row>
      <xdr:rowOff>285750</xdr:rowOff>
    </xdr:to>
    <xdr:pic>
      <xdr:nvPicPr>
        <xdr:cNvPr id="2" name="Picture 16"/>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7448550" y="6648450"/>
          <a:ext cx="85725" cy="285750"/>
        </a:xfrm>
        <a:prstGeom prst="rect">
          <a:avLst/>
        </a:prstGeom>
        <a:noFill/>
        <a:ln w="9525">
          <a:noFill/>
          <a:miter lim="800000"/>
          <a:headEnd/>
          <a:tailEnd/>
        </a:ln>
      </xdr:spPr>
    </xdr:pic>
    <xdr:clientData/>
  </xdr:twoCellAnchor>
  <xdr:twoCellAnchor>
    <xdr:from>
      <xdr:col>8</xdr:col>
      <xdr:colOff>0</xdr:colOff>
      <xdr:row>15</xdr:row>
      <xdr:rowOff>0</xdr:rowOff>
    </xdr:from>
    <xdr:to>
      <xdr:col>8</xdr:col>
      <xdr:colOff>85725</xdr:colOff>
      <xdr:row>15</xdr:row>
      <xdr:rowOff>285750</xdr:rowOff>
    </xdr:to>
    <xdr:pic>
      <xdr:nvPicPr>
        <xdr:cNvPr id="4" name="Picture 16"/>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7448550" y="6648450"/>
          <a:ext cx="85725" cy="285750"/>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3</xdr:col>
      <xdr:colOff>123825</xdr:colOff>
      <xdr:row>19</xdr:row>
      <xdr:rowOff>28575</xdr:rowOff>
    </xdr:from>
    <xdr:to>
      <xdr:col>15</xdr:col>
      <xdr:colOff>475275</xdr:colOff>
      <xdr:row>37</xdr:row>
      <xdr:rowOff>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57150</xdr:colOff>
      <xdr:row>48</xdr:row>
      <xdr:rowOff>190500</xdr:rowOff>
    </xdr:from>
    <xdr:to>
      <xdr:col>15</xdr:col>
      <xdr:colOff>408600</xdr:colOff>
      <xdr:row>65</xdr:row>
      <xdr:rowOff>104775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3</xdr:col>
      <xdr:colOff>104775</xdr:colOff>
      <xdr:row>19</xdr:row>
      <xdr:rowOff>9525</xdr:rowOff>
    </xdr:from>
    <xdr:to>
      <xdr:col>15</xdr:col>
      <xdr:colOff>456225</xdr:colOff>
      <xdr:row>36</xdr:row>
      <xdr:rowOff>191175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xdr:col>
      <xdr:colOff>276225</xdr:colOff>
      <xdr:row>1</xdr:row>
      <xdr:rowOff>342900</xdr:rowOff>
    </xdr:from>
    <xdr:to>
      <xdr:col>9</xdr:col>
      <xdr:colOff>257175</xdr:colOff>
      <xdr:row>27</xdr:row>
      <xdr:rowOff>133350</xdr:rowOff>
    </xdr:to>
    <xdr:pic>
      <xdr:nvPicPr>
        <xdr:cNvPr id="2" name="Picture 1" descr="Msunduzi%20logo"/>
        <xdr:cNvPicPr>
          <a:picLocks noChangeAspect="1" noChangeArrowheads="1"/>
        </xdr:cNvPicPr>
      </xdr:nvPicPr>
      <xdr:blipFill>
        <a:blip xmlns:r="http://schemas.openxmlformats.org/officeDocument/2006/relationships" r:embed="rId1" cstate="print"/>
        <a:srcRect/>
        <a:stretch>
          <a:fillRect/>
        </a:stretch>
      </xdr:blipFill>
      <xdr:spPr bwMode="auto">
        <a:xfrm>
          <a:off x="866775" y="638175"/>
          <a:ext cx="4705350" cy="4914900"/>
        </a:xfrm>
        <a:prstGeom prst="rect">
          <a:avLst/>
        </a:prstGeom>
        <a:noFill/>
        <a:ln w="9525">
          <a:noFill/>
          <a:miter lim="800000"/>
          <a:headEnd/>
          <a:tailEnd/>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3</xdr:col>
      <xdr:colOff>180975</xdr:colOff>
      <xdr:row>19</xdr:row>
      <xdr:rowOff>19050</xdr:rowOff>
    </xdr:from>
    <xdr:to>
      <xdr:col>15</xdr:col>
      <xdr:colOff>532425</xdr:colOff>
      <xdr:row>36</xdr:row>
      <xdr:rowOff>200700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171450</xdr:colOff>
      <xdr:row>48</xdr:row>
      <xdr:rowOff>200024</xdr:rowOff>
    </xdr:from>
    <xdr:to>
      <xdr:col>15</xdr:col>
      <xdr:colOff>522900</xdr:colOff>
      <xdr:row>66</xdr:row>
      <xdr:rowOff>172124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3</xdr:col>
      <xdr:colOff>142875</xdr:colOff>
      <xdr:row>28</xdr:row>
      <xdr:rowOff>180975</xdr:rowOff>
    </xdr:from>
    <xdr:to>
      <xdr:col>15</xdr:col>
      <xdr:colOff>494325</xdr:colOff>
      <xdr:row>46</xdr:row>
      <xdr:rowOff>153075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3</xdr:col>
      <xdr:colOff>190500</xdr:colOff>
      <xdr:row>19</xdr:row>
      <xdr:rowOff>9525</xdr:rowOff>
    </xdr:from>
    <xdr:to>
      <xdr:col>15</xdr:col>
      <xdr:colOff>485775</xdr:colOff>
      <xdr:row>36</xdr:row>
      <xdr:rowOff>191175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161925</xdr:colOff>
      <xdr:row>49</xdr:row>
      <xdr:rowOff>19050</xdr:rowOff>
    </xdr:from>
    <xdr:to>
      <xdr:col>15</xdr:col>
      <xdr:colOff>513375</xdr:colOff>
      <xdr:row>66</xdr:row>
      <xdr:rowOff>200700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3</xdr:col>
      <xdr:colOff>180975</xdr:colOff>
      <xdr:row>19</xdr:row>
      <xdr:rowOff>0</xdr:rowOff>
    </xdr:from>
    <xdr:to>
      <xdr:col>15</xdr:col>
      <xdr:colOff>457200</xdr:colOff>
      <xdr:row>36</xdr:row>
      <xdr:rowOff>181650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3</xdr:col>
      <xdr:colOff>180975</xdr:colOff>
      <xdr:row>19</xdr:row>
      <xdr:rowOff>0</xdr:rowOff>
    </xdr:from>
    <xdr:to>
      <xdr:col>15</xdr:col>
      <xdr:colOff>457200</xdr:colOff>
      <xdr:row>36</xdr:row>
      <xdr:rowOff>181650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3</xdr:col>
      <xdr:colOff>190500</xdr:colOff>
      <xdr:row>28</xdr:row>
      <xdr:rowOff>9525</xdr:rowOff>
    </xdr:from>
    <xdr:to>
      <xdr:col>15</xdr:col>
      <xdr:colOff>466725</xdr:colOff>
      <xdr:row>45</xdr:row>
      <xdr:rowOff>28575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3</xdr:col>
      <xdr:colOff>123825</xdr:colOff>
      <xdr:row>19</xdr:row>
      <xdr:rowOff>28575</xdr:rowOff>
    </xdr:from>
    <xdr:to>
      <xdr:col>15</xdr:col>
      <xdr:colOff>475275</xdr:colOff>
      <xdr:row>37</xdr:row>
      <xdr:rowOff>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1</xdr:col>
      <xdr:colOff>276225</xdr:colOff>
      <xdr:row>1</xdr:row>
      <xdr:rowOff>342900</xdr:rowOff>
    </xdr:from>
    <xdr:to>
      <xdr:col>9</xdr:col>
      <xdr:colOff>257175</xdr:colOff>
      <xdr:row>27</xdr:row>
      <xdr:rowOff>133350</xdr:rowOff>
    </xdr:to>
    <xdr:pic>
      <xdr:nvPicPr>
        <xdr:cNvPr id="2" name="Picture 1" descr="Msunduzi%20logo"/>
        <xdr:cNvPicPr>
          <a:picLocks noChangeAspect="1" noChangeArrowheads="1"/>
        </xdr:cNvPicPr>
      </xdr:nvPicPr>
      <xdr:blipFill>
        <a:blip xmlns:r="http://schemas.openxmlformats.org/officeDocument/2006/relationships" r:embed="rId1" cstate="print"/>
        <a:srcRect/>
        <a:stretch>
          <a:fillRect/>
        </a:stretch>
      </xdr:blipFill>
      <xdr:spPr bwMode="auto">
        <a:xfrm>
          <a:off x="866775" y="638175"/>
          <a:ext cx="4705350" cy="4914900"/>
        </a:xfrm>
        <a:prstGeom prst="rect">
          <a:avLst/>
        </a:prstGeom>
        <a:noFill/>
        <a:ln w="9525">
          <a:noFill/>
          <a:miter lim="800000"/>
          <a:headEnd/>
          <a:tailEnd/>
        </a:ln>
      </xdr:spPr>
    </xdr:pic>
    <xdr:clientData/>
  </xdr:twoCellAnchor>
</xdr:wsDr>
</file>

<file path=xl/drawings/drawing31.xml><?xml version="1.0" encoding="utf-8"?>
<xdr:wsDr xmlns:xdr="http://schemas.openxmlformats.org/drawingml/2006/spreadsheetDrawing" xmlns:a="http://schemas.openxmlformats.org/drawingml/2006/main">
  <xdr:twoCellAnchor>
    <xdr:from>
      <xdr:col>3</xdr:col>
      <xdr:colOff>114300</xdr:colOff>
      <xdr:row>18</xdr:row>
      <xdr:rowOff>123825</xdr:rowOff>
    </xdr:from>
    <xdr:to>
      <xdr:col>15</xdr:col>
      <xdr:colOff>465750</xdr:colOff>
      <xdr:row>36</xdr:row>
      <xdr:rowOff>95925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3</xdr:col>
      <xdr:colOff>104775</xdr:colOff>
      <xdr:row>19</xdr:row>
      <xdr:rowOff>19050</xdr:rowOff>
    </xdr:from>
    <xdr:to>
      <xdr:col>15</xdr:col>
      <xdr:colOff>456225</xdr:colOff>
      <xdr:row>39</xdr:row>
      <xdr:rowOff>200025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3</xdr:col>
      <xdr:colOff>114300</xdr:colOff>
      <xdr:row>19</xdr:row>
      <xdr:rowOff>0</xdr:rowOff>
    </xdr:from>
    <xdr:to>
      <xdr:col>15</xdr:col>
      <xdr:colOff>465750</xdr:colOff>
      <xdr:row>39</xdr:row>
      <xdr:rowOff>180975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3</xdr:col>
      <xdr:colOff>152400</xdr:colOff>
      <xdr:row>19</xdr:row>
      <xdr:rowOff>28575</xdr:rowOff>
    </xdr:from>
    <xdr:to>
      <xdr:col>15</xdr:col>
      <xdr:colOff>503850</xdr:colOff>
      <xdr:row>38</xdr:row>
      <xdr:rowOff>153075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3</xdr:col>
      <xdr:colOff>123825</xdr:colOff>
      <xdr:row>19</xdr:row>
      <xdr:rowOff>47625</xdr:rowOff>
    </xdr:from>
    <xdr:to>
      <xdr:col>16</xdr:col>
      <xdr:colOff>475275</xdr:colOff>
      <xdr:row>40</xdr:row>
      <xdr:rowOff>19050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1</xdr:col>
      <xdr:colOff>276225</xdr:colOff>
      <xdr:row>1</xdr:row>
      <xdr:rowOff>342900</xdr:rowOff>
    </xdr:from>
    <xdr:to>
      <xdr:col>9</xdr:col>
      <xdr:colOff>257175</xdr:colOff>
      <xdr:row>27</xdr:row>
      <xdr:rowOff>133350</xdr:rowOff>
    </xdr:to>
    <xdr:pic>
      <xdr:nvPicPr>
        <xdr:cNvPr id="2" name="Picture 1" descr="Msunduzi%20logo"/>
        <xdr:cNvPicPr>
          <a:picLocks noChangeAspect="1" noChangeArrowheads="1"/>
        </xdr:cNvPicPr>
      </xdr:nvPicPr>
      <xdr:blipFill>
        <a:blip xmlns:r="http://schemas.openxmlformats.org/officeDocument/2006/relationships" r:embed="rId1" cstate="print"/>
        <a:srcRect/>
        <a:stretch>
          <a:fillRect/>
        </a:stretch>
      </xdr:blipFill>
      <xdr:spPr bwMode="auto">
        <a:xfrm>
          <a:off x="866775" y="638175"/>
          <a:ext cx="4705350" cy="4914900"/>
        </a:xfrm>
        <a:prstGeom prst="rect">
          <a:avLst/>
        </a:prstGeom>
        <a:noFill/>
        <a:ln w="9525">
          <a:noFill/>
          <a:miter lim="800000"/>
          <a:headEnd/>
          <a:tailEnd/>
        </a:ln>
      </xdr:spPr>
    </xdr:pic>
    <xdr:clientData/>
  </xdr:twoCellAnchor>
</xdr:wsDr>
</file>

<file path=xl/drawings/drawing37.xml><?xml version="1.0" encoding="utf-8"?>
<xdr:wsDr xmlns:xdr="http://schemas.openxmlformats.org/drawingml/2006/spreadsheetDrawing" xmlns:a="http://schemas.openxmlformats.org/drawingml/2006/main">
  <xdr:twoCellAnchor>
    <xdr:from>
      <xdr:col>3</xdr:col>
      <xdr:colOff>161925</xdr:colOff>
      <xdr:row>18</xdr:row>
      <xdr:rowOff>200025</xdr:rowOff>
    </xdr:from>
    <xdr:to>
      <xdr:col>15</xdr:col>
      <xdr:colOff>466725</xdr:colOff>
      <xdr:row>36</xdr:row>
      <xdr:rowOff>172125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3</xdr:col>
      <xdr:colOff>161925</xdr:colOff>
      <xdr:row>18</xdr:row>
      <xdr:rowOff>200025</xdr:rowOff>
    </xdr:from>
    <xdr:to>
      <xdr:col>15</xdr:col>
      <xdr:colOff>466725</xdr:colOff>
      <xdr:row>36</xdr:row>
      <xdr:rowOff>172125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3</xdr:col>
      <xdr:colOff>180975</xdr:colOff>
      <xdr:row>18</xdr:row>
      <xdr:rowOff>190500</xdr:rowOff>
    </xdr:from>
    <xdr:to>
      <xdr:col>15</xdr:col>
      <xdr:colOff>409575</xdr:colOff>
      <xdr:row>39</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3</xdr:col>
      <xdr:colOff>180975</xdr:colOff>
      <xdr:row>18</xdr:row>
      <xdr:rowOff>190500</xdr:rowOff>
    </xdr:from>
    <xdr:to>
      <xdr:col>15</xdr:col>
      <xdr:colOff>409575</xdr:colOff>
      <xdr:row>39</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indrasenc\Local%20Settings\Temporary%20Internet%20Files\Content.Outlook\XEQEK586\A1%20Schedule%20-%20Ver%202.3.%20%20-%2002%20December%202010%20-%2025%20April%2020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MadeleineJ/Local%20Settings/Temporary%20Internet%20Files/Content.Outlook/D29IB1HD/A1%20Schedule%20-%20Ver%202.3.%20%20-%2002%20December%202010%20-%2025%20April%2020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ocuments%20and%20Settings\madeleinej\Local%20Settings\Temporary%20Internet%20Files\Content.Outlook\VLE3XZEG\COMMUNITY%20SERVICE%20PROVISION%20AND%20DELIVERY%20MANAGEMEN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madeleinej/Local%20Settings/Temporary%20Internet%20Files/Content.Outlook/VLE3XZEG/COMMUNITY%20SERVICE%20PROVISION%20AND%20DELIVERY%20MANAGEMEN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SDBIP%202010_2011\SDBIP%20Master%20Template_2010_201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DBIP%202010_2011/SDBIP%20Master%20Template_2010_201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Users\SNMI\Desktop\DICI\EY%20Dbn-Pietermartizburg\BUDGET%202011_12%20PREPARATION\Revised%20Budget%20input%20table%2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SNMI/Desktop/DICI/EY%20Dbn-Pietermartizburg/BUDGET%202011_12%20PREPARATION/Revised%20Budget%20input%20table%20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Documents%20and%20Settings\madeleinej\Local%20Settings\Temporary%20Internet%20Files\Content.Outlook\VLE3XZEG\INFRASTRUCTURE%20DEVELOPMENT,%20SERVICE%20DELIVERY%20AND%20MAINTENANC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ocuments%20and%20Settings/madeleinej/Local%20Settings/Temporary%20Internet%20Files/Content.Outlook/VLE3XZEG/INFRASTRUCTURE%20DEVELOPMENT,%20SERVICE%20DELIVERY%20AND%20MAINTENANC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sicelobuhlen.MSUNDUZI/AppData/Local/Microsoft/Windows/Temporary%20Internet%20Files/Content.Outlook/TF2431U0/SDBIP%202012_2013%20q4%20%20annual%20template%20FINANC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sicelobuhlen.MSUNDUZI/AppData/Local/Microsoft/Windows/Temporary%20Internet%20Files/Content.Outlook/TF2431U0/Community%20Services%20of%20SDBIP%202012_2013%20q4%20%20annual%20template.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sicelobuhlen.MSUNDUZI/AppData/Local/Microsoft/Windows/Temporary%20Internet%20Files/Content.Outlook/TF2431U0/IPS%20-%20SDBIP%202012_2013%20q4%20%20annual%20template%20-%2024%20June%20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 val="Sheet1"/>
      <sheetName val="Sheet6"/>
    </sheetNames>
    <sheetDataSet>
      <sheetData sheetId="0" refreshError="1"/>
      <sheetData sheetId="1" refreshError="1"/>
      <sheetData sheetId="2" refreshError="1">
        <row r="15">
          <cell r="B15" t="str">
            <v>Budget Year 2011/12</v>
          </cell>
        </row>
        <row r="30">
          <cell r="B30" t="str">
            <v>Description</v>
          </cell>
        </row>
        <row r="33">
          <cell r="B33" t="str">
            <v>Ref</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 val="Sheet1"/>
      <sheetName val="Sheet6"/>
    </sheetNames>
    <sheetDataSet>
      <sheetData sheetId="0" refreshError="1"/>
      <sheetData sheetId="1" refreshError="1"/>
      <sheetData sheetId="2" refreshError="1">
        <row r="15">
          <cell r="B15" t="str">
            <v>Budget Year 2011/12</v>
          </cell>
        </row>
        <row r="30">
          <cell r="B30" t="str">
            <v>Description</v>
          </cell>
        </row>
        <row r="33">
          <cell r="B33" t="str">
            <v>Ref</v>
          </cell>
        </row>
      </sheetData>
      <sheetData sheetId="3" refreshError="1"/>
      <sheetData sheetId="4" refreshError="1"/>
      <sheetData sheetId="5" refreshError="1"/>
      <sheetData sheetId="6" refreshError="1"/>
      <sheetData sheetId="7" refreshError="1">
        <row r="27">
          <cell r="A27" t="str">
            <v>Expenditure - Standard</v>
          </cell>
        </row>
        <row r="28">
          <cell r="A28" t="str">
            <v>Governance and administration</v>
          </cell>
        </row>
        <row r="29">
          <cell r="A29" t="str">
            <v>Executive and council</v>
          </cell>
        </row>
        <row r="30">
          <cell r="A30" t="str">
            <v>Budget and treasury office</v>
          </cell>
        </row>
        <row r="31">
          <cell r="A31" t="str">
            <v>Corporate services</v>
          </cell>
        </row>
        <row r="32">
          <cell r="A32" t="str">
            <v>Community and public safety</v>
          </cell>
        </row>
        <row r="33">
          <cell r="A33" t="str">
            <v>Community and social services</v>
          </cell>
        </row>
        <row r="34">
          <cell r="A34" t="str">
            <v>Sport and recreation</v>
          </cell>
        </row>
        <row r="35">
          <cell r="A35" t="str">
            <v>Public safety</v>
          </cell>
        </row>
        <row r="36">
          <cell r="A36" t="str">
            <v>Housing</v>
          </cell>
        </row>
        <row r="37">
          <cell r="A37" t="str">
            <v>Health</v>
          </cell>
        </row>
        <row r="38">
          <cell r="A38" t="str">
            <v>Economic and environmental services</v>
          </cell>
        </row>
        <row r="39">
          <cell r="A39" t="str">
            <v>Planning and development</v>
          </cell>
        </row>
        <row r="40">
          <cell r="A40" t="str">
            <v>Road transport</v>
          </cell>
        </row>
        <row r="41">
          <cell r="A41" t="str">
            <v>Environmental protection</v>
          </cell>
        </row>
        <row r="42">
          <cell r="A42" t="str">
            <v>Trading services</v>
          </cell>
        </row>
        <row r="43">
          <cell r="A43" t="str">
            <v>Electricity</v>
          </cell>
        </row>
        <row r="44">
          <cell r="A44" t="str">
            <v>Water</v>
          </cell>
        </row>
        <row r="45">
          <cell r="A45" t="str">
            <v>Waste water management</v>
          </cell>
        </row>
        <row r="46">
          <cell r="A46" t="str">
            <v>Waste management</v>
          </cell>
        </row>
        <row r="47">
          <cell r="A47" t="str">
            <v>Other</v>
          </cell>
        </row>
        <row r="48">
          <cell r="A48" t="str">
            <v>Total Expenditure - Standard</v>
          </cell>
        </row>
      </sheetData>
      <sheetData sheetId="8" refreshError="1"/>
      <sheetData sheetId="9" refreshError="1">
        <row r="4">
          <cell r="A4" t="str">
            <v>Revenue by Vote</v>
          </cell>
        </row>
        <row r="5">
          <cell r="A5" t="str">
            <v>Vote 1 - Corporate Services and Planning</v>
          </cell>
        </row>
        <row r="6">
          <cell r="A6" t="str">
            <v>Vote 2 - Financial Management Area</v>
          </cell>
        </row>
        <row r="7">
          <cell r="A7" t="str">
            <v>Vote 3 - Infrastructure Development, Service Delivery and Maintenance Management</v>
          </cell>
        </row>
        <row r="8">
          <cell r="A8" t="str">
            <v>Vote 4 - Sustainable Community Service Delivery Provision Management</v>
          </cell>
        </row>
        <row r="20">
          <cell r="A20" t="str">
            <v>Total Revenue by Vote</v>
          </cell>
        </row>
      </sheetData>
      <sheetData sheetId="10" refreshError="1"/>
      <sheetData sheetId="11" refreshError="1">
        <row r="22">
          <cell r="A22" t="str">
            <v>Total Revenue (excluding capital transfers and contributions)</v>
          </cell>
        </row>
      </sheetData>
      <sheetData sheetId="12" refreshError="1">
        <row r="6">
          <cell r="A6" t="str">
            <v>Vote 1 - Corporate Services and Planning</v>
          </cell>
        </row>
        <row r="7">
          <cell r="A7" t="str">
            <v>Vote 2 - Financial Management Area</v>
          </cell>
          <cell r="J7">
            <v>0</v>
          </cell>
        </row>
        <row r="8">
          <cell r="A8" t="str">
            <v>Vote 3 - Infrastructure Development, Service Delivery and Maintenance Management</v>
          </cell>
        </row>
        <row r="9">
          <cell r="A9" t="str">
            <v>Vote 4 - Sustainable Community Service Delivery Provision Management</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PUB. SAFETY, ENFORCEMENT &amp; DM"/>
      <sheetName val="REGIONAL COMM.SERVICES"/>
      <sheetName val="COMM.SERV.PROVISION"/>
      <sheetName val="Sheet2"/>
      <sheetName val="REGIONAL COMM.SERVICES-CAPITAL"/>
      <sheetName val="COMM.SERV.PROVISION-CAPITAL"/>
      <sheetName val="Sheet1"/>
    </sheetNames>
    <sheetDataSet>
      <sheetData sheetId="0"/>
      <sheetData sheetId="1"/>
      <sheetData sheetId="2"/>
      <sheetData sheetId="3"/>
      <sheetData sheetId="4">
        <row r="1">
          <cell r="A1" t="str">
            <v>To manage the city finances efficiently through effective and realistic budgeting to ensure synergy between the capital and operating budget, and revenue enhancement.</v>
          </cell>
        </row>
        <row r="2">
          <cell r="A2" t="str">
            <v>To stimulate economic growth through: job creation, promotion of BBBEE, development of SMME’s, co-operatives and agricultural development.</v>
          </cell>
        </row>
        <row r="3">
          <cell r="A3" t="str">
            <v>To enhance sustainable tourism by promoting the heritage of the city, and surrounding areas.</v>
          </cell>
        </row>
        <row r="4">
          <cell r="A4" t="str">
            <v>To promote and stimulate business investment, retention and expansion.</v>
          </cell>
        </row>
        <row r="5">
          <cell r="A5" t="str">
            <v>To improve access to basic housing solutions through services, secure tenure, quality homes, and human settlements including accessibility to social facilities  such as parks, swimming pools, sporting facilities, etc</v>
          </cell>
        </row>
        <row r="6">
          <cell r="A6" t="str">
            <v>To provide access to Water, Sanitation, Electricity, Solid Waste, Roads and other related services to improve accessibility by communities and in contributing towards economic growth.</v>
          </cell>
        </row>
        <row r="7">
          <cell r="A7" t="str">
            <v>To construct new community and public facilities and maintaining existing structures.</v>
          </cell>
        </row>
        <row r="8">
          <cell r="A8" t="str">
            <v>To provide a responsible facility for the disposal of waste in a manner that is socially and environmentally acceptable.</v>
          </cell>
        </row>
        <row r="9">
          <cell r="A9" t="str">
            <v>To ensure the participation of all stakeholders in the decision making of the municipality and effi cient functioning of ward committees, complying at all times with the provisions of the System Act.</v>
          </cell>
        </row>
        <row r="10">
          <cell r="A10" t="str">
            <v>To ensure alignment between National, Provincial, Local Government and public entities.</v>
          </cell>
        </row>
        <row r="11">
          <cell r="A11" t="str">
            <v>To ensure compliance with relevant legislation and to promote high standards of professionalism , economic and efficient use of resources as well as accountability and transparency in delivering public service.</v>
          </cell>
        </row>
        <row r="12">
          <cell r="A12" t="str">
            <v>To ensure effective management of land uses within the Msunduzi Municipality through the annual review of the SDF, development of land use management systems, extension of the town planning scheme and town planning controls and implementation of the envir</v>
          </cell>
        </row>
        <row r="13">
          <cell r="A13" t="str">
            <v>To build &amp; sustain a secure, integrated ICT Infrastructure to begin working towards city wide connectivity.</v>
          </cell>
        </row>
        <row r="14">
          <cell r="A14" t="str">
            <v xml:space="preserve">To create a knowledge based organization in support of effi cient and effective monitoring &amp; evaluation, decision-making, providing strategic direction and quality customer service delivery. </v>
          </cell>
        </row>
        <row r="15">
          <cell r="A15" t="str">
            <v>To ensure effective administration support and effective secretariat support services</v>
          </cell>
        </row>
        <row r="16">
          <cell r="A16" t="str">
            <v xml:space="preserve">To ensure acquisition, maintenance, upgrades, repairs, replacement, extension and disposal of all Msunduzi Municipality’s assets including the preservation of heritage buildings. </v>
          </cell>
        </row>
        <row r="17">
          <cell r="A17" t="str">
            <v>Improve working conditions, safety and capacity of our workforce .</v>
          </cell>
        </row>
        <row r="18">
          <cell r="A18" t="str">
            <v>To ensure that all communities have access to basic community facilities and social services.</v>
          </cell>
        </row>
        <row r="19">
          <cell r="A19" t="str">
            <v>To contribute towards a safe and secure environment with special focus on children, youth, women and people with disability.</v>
          </cell>
        </row>
        <row r="20">
          <cell r="A20" t="str">
            <v>To promote and improve different disciplines of sport, art, culture and recreation to make the city a playing city.</v>
          </cell>
        </row>
        <row r="21">
          <cell r="A21" t="str">
            <v>To identify and support the number of indigent households registered on the municipal database.</v>
          </cell>
        </row>
        <row r="22">
          <cell r="A22" t="str">
            <v>To improve basic literacy of society with special focus on targeted groups including children, youth, women and people with disability.</v>
          </cell>
        </row>
        <row r="23">
          <cell r="A23" t="str">
            <v>To improve basic living conditions and health well being of society with special focus on targeted groups including children, youth, women and people with disability.</v>
          </cell>
        </row>
        <row r="24">
          <cell r="A24" t="str">
            <v>To advance and secure the reconstruction and development of the Greater Edendale Area as a gateway to and focus of the Msunduzi Municipality.</v>
          </cell>
        </row>
      </sheetData>
      <sheetData sheetId="5"/>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PUB. SAFETY, ENFORCEMENT &amp; DM"/>
      <sheetName val="REGIONAL COMM.SERVICES"/>
      <sheetName val="COMM.SERV.PROVISION"/>
      <sheetName val="Sheet2"/>
      <sheetName val="REGIONAL COMM.SERVICES-CAPITAL"/>
      <sheetName val="COMM.SERV.PROVISION-CAPITAL"/>
      <sheetName val="Sheet1"/>
    </sheetNames>
    <sheetDataSet>
      <sheetData sheetId="0"/>
      <sheetData sheetId="1"/>
      <sheetData sheetId="2"/>
      <sheetData sheetId="3"/>
      <sheetData sheetId="4">
        <row r="1">
          <cell r="A1" t="str">
            <v>To manage the city finances efficiently through effective and realistic budgeting to ensure synergy between the capital and operating budget, and revenue enhancement.</v>
          </cell>
        </row>
        <row r="2">
          <cell r="A2" t="str">
            <v>To stimulate economic growth through: job creation, promotion of BBBEE, development of SMME’s, co-operatives and agricultural development.</v>
          </cell>
        </row>
        <row r="3">
          <cell r="A3" t="str">
            <v>To enhance sustainable tourism by promoting the heritage of the city, and surrounding areas.</v>
          </cell>
        </row>
        <row r="4">
          <cell r="A4" t="str">
            <v>To promote and stimulate business investment, retention and expansion.</v>
          </cell>
        </row>
        <row r="5">
          <cell r="A5" t="str">
            <v>To improve access to basic housing solutions through services, secure tenure, quality homes, and human settlements including accessibility to social facilities  such as parks, swimming pools, sporting facilities, etc</v>
          </cell>
        </row>
        <row r="6">
          <cell r="A6" t="str">
            <v>To provide access to Water, Sanitation, Electricity, Solid Waste, Roads and other related services to improve accessibility by communities and in contributing towards economic growth.</v>
          </cell>
        </row>
        <row r="7">
          <cell r="A7" t="str">
            <v>To construct new community and public facilities and maintaining existing structures.</v>
          </cell>
        </row>
        <row r="8">
          <cell r="A8" t="str">
            <v>To provide a responsible facility for the disposal of waste in a manner that is socially and environmentally acceptable.</v>
          </cell>
        </row>
        <row r="9">
          <cell r="A9" t="str">
            <v>To ensure the participation of all stakeholders in the decision making of the municipality and effi cient functioning of ward committees, complying at all times with the provisions of the System Act.</v>
          </cell>
        </row>
        <row r="10">
          <cell r="A10" t="str">
            <v>To ensure alignment between National, Provincial, Local Government and public entities.</v>
          </cell>
        </row>
        <row r="11">
          <cell r="A11" t="str">
            <v>To ensure compliance with relevant legislation and to promote high standards of professionalism , economic and efficient use of resources as well as accountability and transparency in delivering public service.</v>
          </cell>
        </row>
        <row r="12">
          <cell r="A12" t="str">
            <v>To ensure effective management of land uses within the Msunduzi Municipality through the annual review of the SDF, development of land use management systems, extension of the town planning scheme and town planning controls and implementation of the envir</v>
          </cell>
        </row>
        <row r="13">
          <cell r="A13" t="str">
            <v>To build &amp; sustain a secure, integrated ICT Infrastructure to begin working towards city wide connectivity.</v>
          </cell>
        </row>
        <row r="14">
          <cell r="A14" t="str">
            <v xml:space="preserve">To create a knowledge based organization in support of effi cient and effective monitoring &amp; evaluation, decision-making, providing strategic direction and quality customer service delivery. </v>
          </cell>
        </row>
        <row r="15">
          <cell r="A15" t="str">
            <v>To ensure effective administration support and effective secretariat support services</v>
          </cell>
        </row>
        <row r="16">
          <cell r="A16" t="str">
            <v xml:space="preserve">To ensure acquisition, maintenance, upgrades, repairs, replacement, extension and disposal of all Msunduzi Municipality’s assets including the preservation of heritage buildings. </v>
          </cell>
        </row>
        <row r="17">
          <cell r="A17" t="str">
            <v>Improve working conditions, safety and capacity of our workforce .</v>
          </cell>
        </row>
        <row r="18">
          <cell r="A18" t="str">
            <v>To ensure that all communities have access to basic community facilities and social services.</v>
          </cell>
        </row>
        <row r="19">
          <cell r="A19" t="str">
            <v>To contribute towards a safe and secure environment with special focus on children, youth, women and people with disability.</v>
          </cell>
        </row>
        <row r="20">
          <cell r="A20" t="str">
            <v>To promote and improve different disciplines of sport, art, culture and recreation to make the city a playing city.</v>
          </cell>
        </row>
        <row r="21">
          <cell r="A21" t="str">
            <v>To identify and support the number of indigent households registered on the municipal database.</v>
          </cell>
        </row>
        <row r="22">
          <cell r="A22" t="str">
            <v>To improve basic literacy of society with special focus on targeted groups including children, youth, women and people with disability.</v>
          </cell>
        </row>
        <row r="23">
          <cell r="A23" t="str">
            <v>To improve basic living conditions and health well being of society with special focus on targeted groups including children, youth, women and people with disability.</v>
          </cell>
        </row>
        <row r="24">
          <cell r="A24" t="str">
            <v>To advance and secure the reconstruction and development of the Greater Edendale Area as a gateway to and focus of the Msunduzi Municipality.</v>
          </cell>
        </row>
      </sheetData>
      <sheetData sheetId="5"/>
      <sheetData sheetId="6"/>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Budget as at 29 Mar2010"/>
      <sheetName val="official use only"/>
    </sheetNames>
    <sheetDataSet>
      <sheetData sheetId="0"/>
      <sheetData sheetId="1">
        <row r="1">
          <cell r="A1" t="str">
            <v>To manage the city finances efficiently through effective and realistic budgeting to ensure synergy between the capital and operating budget, and revenue enhancement.</v>
          </cell>
        </row>
        <row r="2">
          <cell r="A2" t="str">
            <v>To create an enabling environment for sustainable economic development and growth that will lead to sustainable job creation, promotion of BBBEE and the development of support programmes for the establishment and development of SMME’s and co-operatives.</v>
          </cell>
        </row>
        <row r="3">
          <cell r="A3" t="str">
            <v>To enhance sustainable tourism by promoting the heritage of the city, and surrounding areas.</v>
          </cell>
        </row>
        <row r="4">
          <cell r="A4" t="str">
            <v>To advance and secure the reconstruction and development of the Greater Edendale Area as a gateway to and focus of the Msunduzi Municipality.</v>
          </cell>
        </row>
        <row r="5">
          <cell r="A5" t="str">
            <v>To eradicate the housing backlogs by 2014 and to improve the living conditions by providing incremental housing solutions with access to basic services, secure tenure, quality homes, and human settlements including improving accessibility and social facil</v>
          </cell>
        </row>
        <row r="6">
          <cell r="A6" t="str">
            <v>To ensure accessibility to services by all residents and investors in a fair and equitable manner through facilitating economic development initiatives and provision of efficient and effective infrastructure services to enhance the financial sustainabilit</v>
          </cell>
        </row>
        <row r="7">
          <cell r="A7" t="str">
            <v>To ensure acquisition, maintenance, upgrades, repairs, replacement, extension and disposal of all Msunduzi Municipality’s assets including assets audit.</v>
          </cell>
        </row>
        <row r="8">
          <cell r="A8" t="str">
            <v>To provide a responsible facility for the disposal of waste in a manner that is Socially and Environmentally acceptable.</v>
          </cell>
        </row>
        <row r="9">
          <cell r="A9" t="str">
            <v>To ensure the participation of all stakeholders in the decision making of the municipality and efficient functioning of ward committees, complying at all times with the provisions of the system act</v>
          </cell>
        </row>
        <row r="10">
          <cell r="A10" t="str">
            <v>To strengthen relationships and cooperation with other spheres of government and parastatals to improve service delivery in accordance with the King report.</v>
          </cell>
        </row>
        <row r="11">
          <cell r="A11" t="str">
            <v>To review relevant legislation to ensure compliance with  relevant legislation  and to promote high standards of professional ethics; efficient, economic and efficient use of resources as well as accountability and transparency in delivery of public servi</v>
          </cell>
        </row>
        <row r="12">
          <cell r="A12" t="str">
            <v>To improve social health and well being of society, improving living conditions, educate public on their  responsibility and providing or coordinating  needs for people with special needs including people with terminal sickeness</v>
          </cell>
        </row>
        <row r="13">
          <cell r="A13" t="str">
            <v>To ensure effective management of land uses within the Msunduzi Municipality through the annual review of the SDF, development of land use management systems, extension of the town planning scheme and town planning controls and implementation of the envir</v>
          </cell>
        </row>
        <row r="14">
          <cell r="A14" t="str">
            <v>Improve public safety and protection of tourists,  upgrade, maintenance and protection  of Municipal building, assets and properties; upgrading of Traffic and security capacity and be able to respond proactively to disaster and emergency and improvement o</v>
          </cell>
        </row>
        <row r="15">
          <cell r="A15" t="str">
            <v>To promote and improve different disciplines of sport, art, culture and recreation to make the city a playing city.</v>
          </cell>
        </row>
        <row r="16">
          <cell r="A16" t="str">
            <v>To ensure food quality and safety in terms of the Foodstuffs, Cosmetics, and Disinfectants Act, Food Regulations and By-Laws; investigate, monitor and control communicable disease in terms of the National Health Act and improve living conditions by educat</v>
          </cell>
        </row>
        <row r="17">
          <cell r="A17" t="str">
            <v>To identify and support the number of indigent households registered on the municipal database</v>
          </cell>
        </row>
        <row r="18">
          <cell r="A18" t="str">
            <v>To improve living conditions of all targeted groups including children, youth, women and people with disability; contribute towards their employability &amp; self employability and to ensure a competent workforce to achieve job creation and economic growth</v>
          </cell>
        </row>
        <row r="19">
          <cell r="A19" t="str">
            <v>Develop a communications strategy for the city by building &amp; sustaining a secure, integrated ICT Infrastructure to beginning to work towards city wide connectivity.</v>
          </cell>
        </row>
        <row r="20">
          <cell r="A20" t="str">
            <v>To create a knowledge based organization in support of efficient and effective monitoring &amp; evaluation, decision-making, providing strategic direction and quality customer service delivery.</v>
          </cell>
        </row>
        <row r="22">
          <cell r="A22" t="str">
            <v>Basic Service Delivery</v>
          </cell>
        </row>
        <row r="23">
          <cell r="A23" t="str">
            <v>Local Economic Development</v>
          </cell>
        </row>
        <row r="24">
          <cell r="A24" t="str">
            <v>Institutional Development &amp; Transformation</v>
          </cell>
        </row>
        <row r="25">
          <cell r="A25" t="str">
            <v>Good Governance &amp; Public Participation</v>
          </cell>
        </row>
        <row r="26">
          <cell r="A26" t="str">
            <v>Financial Viability &amp; Management</v>
          </cell>
        </row>
        <row r="27">
          <cell r="A27" t="str">
            <v>Social Development Services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Budget as at 29 Mar2010"/>
      <sheetName val="official use only"/>
    </sheetNames>
    <sheetDataSet>
      <sheetData sheetId="0"/>
      <sheetData sheetId="1">
        <row r="1">
          <cell r="A1" t="str">
            <v>To manage the city finances efficiently through effective and realistic budgeting to ensure synergy between the capital and operating budget, and revenue enhancement.</v>
          </cell>
        </row>
        <row r="2">
          <cell r="A2" t="str">
            <v>To create an enabling environment for sustainable economic development and growth that will lead to sustainable job creation, promotion of BBBEE and the development of support programmes for the establishment and development of SMME’s and co-operatives.</v>
          </cell>
        </row>
        <row r="3">
          <cell r="A3" t="str">
            <v>To enhance sustainable tourism by promoting the heritage of the city, and surrounding areas.</v>
          </cell>
        </row>
        <row r="4">
          <cell r="A4" t="str">
            <v>To advance and secure the reconstruction and development of the Greater Edendale Area as a gateway to and focus of the Msunduzi Municipality.</v>
          </cell>
        </row>
        <row r="5">
          <cell r="A5" t="str">
            <v>To eradicate the housing backlogs by 2014 and to improve the living conditions by providing incremental housing solutions with access to basic services, secure tenure, quality homes, and human settlements including improving accessibility and social facil</v>
          </cell>
        </row>
        <row r="6">
          <cell r="A6" t="str">
            <v>To ensure accessibility to services by all residents and investors in a fair and equitable manner through facilitating economic development initiatives and provision of efficient and effective infrastructure services to enhance the financial sustainabilit</v>
          </cell>
        </row>
        <row r="7">
          <cell r="A7" t="str">
            <v>To ensure acquisition, maintenance, upgrades, repairs, replacement, extension and disposal of all Msunduzi Municipality’s assets including assets audit.</v>
          </cell>
        </row>
        <row r="8">
          <cell r="A8" t="str">
            <v>To provide a responsible facility for the disposal of waste in a manner that is Socially and Environmentally acceptable.</v>
          </cell>
        </row>
        <row r="9">
          <cell r="A9" t="str">
            <v>To ensure the participation of all stakeholders in the decision making of the municipality and efficient functioning of ward committees, complying at all times with the provisions of the system act</v>
          </cell>
        </row>
        <row r="10">
          <cell r="A10" t="str">
            <v>To strengthen relationships and cooperation with other spheres of government and parastatals to improve service delivery in accordance with the King report.</v>
          </cell>
        </row>
        <row r="11">
          <cell r="A11" t="str">
            <v>To review relevant legislation to ensure compliance with  relevant legislation  and to promote high standards of professional ethics; efficient, economic and efficient use of resources as well as accountability and transparency in delivery of public servi</v>
          </cell>
        </row>
        <row r="12">
          <cell r="A12" t="str">
            <v>To improve social health and well being of society, improving living conditions, educate public on their  responsibility and providing or coordinating  needs for people with special needs including people with terminal sickeness</v>
          </cell>
        </row>
        <row r="13">
          <cell r="A13" t="str">
            <v>To ensure effective management of land uses within the Msunduzi Municipality through the annual review of the SDF, development of land use management systems, extension of the town planning scheme and town planning controls and implementation of the envir</v>
          </cell>
        </row>
        <row r="14">
          <cell r="A14" t="str">
            <v>Improve public safety and protection of tourists,  upgrade, maintenance and protection  of Municipal building, assets and properties; upgrading of Traffic and security capacity and be able to respond proactively to disaster and emergency and improvement o</v>
          </cell>
        </row>
        <row r="15">
          <cell r="A15" t="str">
            <v>To promote and improve different disciplines of sport, art, culture and recreation to make the city a playing city.</v>
          </cell>
        </row>
        <row r="16">
          <cell r="A16" t="str">
            <v>To ensure food quality and safety in terms of the Foodstuffs, Cosmetics, and Disinfectants Act, Food Regulations and By-Laws; investigate, monitor and control communicable disease in terms of the National Health Act and improve living conditions by educat</v>
          </cell>
        </row>
        <row r="17">
          <cell r="A17" t="str">
            <v>To identify and support the number of indigent households registered on the municipal database</v>
          </cell>
        </row>
        <row r="18">
          <cell r="A18" t="str">
            <v>To improve living conditions of all targeted groups including children, youth, women and people with disability; contribute towards their employability &amp; self employability and to ensure a competent workforce to achieve job creation and economic growth</v>
          </cell>
        </row>
        <row r="19">
          <cell r="A19" t="str">
            <v>Develop a communications strategy for the city by building &amp; sustaining a secure, integrated ICT Infrastructure to beginning to work towards city wide connectivity.</v>
          </cell>
        </row>
        <row r="20">
          <cell r="A20" t="str">
            <v>To create a knowledge based organization in support of efficient and effective monitoring &amp; evaluation, decision-making, providing strategic direction and quality customer service delivery.</v>
          </cell>
        </row>
        <row r="22">
          <cell r="A22" t="str">
            <v>Basic Service Delivery</v>
          </cell>
        </row>
        <row r="23">
          <cell r="A23" t="str">
            <v>Local Economic Development</v>
          </cell>
        </row>
        <row r="24">
          <cell r="A24" t="str">
            <v>Institutional Development &amp; Transformation</v>
          </cell>
        </row>
        <row r="25">
          <cell r="A25" t="str">
            <v>Good Governance &amp; Public Participation</v>
          </cell>
        </row>
        <row r="26">
          <cell r="A26" t="str">
            <v>Financial Viability &amp; Management</v>
          </cell>
        </row>
        <row r="27">
          <cell r="A27" t="str">
            <v>Social Development Services</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Budget 2011_12 Template"/>
      <sheetName val="Instructions"/>
      <sheetName val="IDP Outcomes (3)"/>
      <sheetName val="IDP Outcomes (2)"/>
      <sheetName val="IDP Outcomes"/>
    </sheetNames>
    <sheetDataSet>
      <sheetData sheetId="0"/>
      <sheetData sheetId="1"/>
      <sheetData sheetId="2"/>
      <sheetData sheetId="3"/>
      <sheetData sheetId="4">
        <row r="7">
          <cell r="Z7" t="str">
            <v>1. Improve the quality of basic education</v>
          </cell>
        </row>
        <row r="8">
          <cell r="Z8" t="str">
            <v>2. Improve health and life expectancy</v>
          </cell>
        </row>
        <row r="9">
          <cell r="Z9" t="str">
            <v>3. All people in South Africa protected and feel safe</v>
          </cell>
        </row>
        <row r="10">
          <cell r="Z10" t="str">
            <v>4. Decent employment through inclusive economic growth</v>
          </cell>
        </row>
        <row r="11">
          <cell r="Z11" t="str">
            <v>5. A skilled and capable workforce to support inclusive growth</v>
          </cell>
        </row>
        <row r="12">
          <cell r="Z12" t="str">
            <v>7. Vibrant, equitable and sustainable rural communities and food security</v>
          </cell>
        </row>
        <row r="13">
          <cell r="Z13" t="str">
            <v>8. Sustainable human settlements and improved quality of household life</v>
          </cell>
        </row>
        <row r="14">
          <cell r="Z14" t="str">
            <v>9. A response and, accountable, effective and efficient local government system</v>
          </cell>
        </row>
        <row r="15">
          <cell r="Z15" t="str">
            <v>10. Protection and enhancement of environmental assets and natural resources</v>
          </cell>
        </row>
        <row r="16">
          <cell r="Z16" t="str">
            <v>11. A better South Africa, a better and safer Africa and world</v>
          </cell>
        </row>
        <row r="17">
          <cell r="Z17" t="str">
            <v>12. A development-orientated public service and inclusive citizenship</v>
          </cell>
        </row>
      </sheetData>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Budget 2011_12 Template"/>
      <sheetName val="Instructions"/>
      <sheetName val="IDP Outcomes (3)"/>
      <sheetName val="IDP Outcomes (2)"/>
      <sheetName val="IDP Outcomes"/>
    </sheetNames>
    <sheetDataSet>
      <sheetData sheetId="0"/>
      <sheetData sheetId="1"/>
      <sheetData sheetId="2"/>
      <sheetData sheetId="3"/>
      <sheetData sheetId="4">
        <row r="7">
          <cell r="Z7" t="str">
            <v>1. Improve the quality of basic education</v>
          </cell>
        </row>
        <row r="8">
          <cell r="Z8" t="str">
            <v>2. Improve health and life expectancy</v>
          </cell>
        </row>
        <row r="9">
          <cell r="Z9" t="str">
            <v>3. All people in South Africa protected and feel safe</v>
          </cell>
        </row>
        <row r="10">
          <cell r="Z10" t="str">
            <v>4. Decent employment through inclusive economic growth</v>
          </cell>
        </row>
        <row r="11">
          <cell r="Z11" t="str">
            <v>5. A skilled and capable workforce to support inclusive growth</v>
          </cell>
        </row>
        <row r="12">
          <cell r="Z12" t="str">
            <v>7. Vibrant, equitable and sustainable rural communities and food security</v>
          </cell>
        </row>
        <row r="13">
          <cell r="Z13" t="str">
            <v>8. Sustainable human settlements and improved quality of household life</v>
          </cell>
        </row>
        <row r="14">
          <cell r="Z14" t="str">
            <v>9. A response and, accountable, effective and efficient local government system</v>
          </cell>
        </row>
        <row r="15">
          <cell r="Z15" t="str">
            <v>10. Protection and enhancement of environmental assets and natural resources</v>
          </cell>
        </row>
        <row r="16">
          <cell r="Z16" t="str">
            <v>11. A better South Africa, a better and safer Africa and world</v>
          </cell>
        </row>
        <row r="17">
          <cell r="Z17" t="str">
            <v>12. A development-orientated public service and inclusive citizenship</v>
          </cell>
        </row>
      </sheetData>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INFR. PLAN, FUND, MAIN. &amp; DEV"/>
      <sheetName val="PLAN &amp; HUMAN SETTLEMENT"/>
      <sheetName val="ELEC. DISTR. MNGMNT"/>
      <sheetName val="water mngmnt"/>
      <sheetName val="WASTE MNGMNT"/>
      <sheetName val="ROADS"/>
      <sheetName val="ROADS-CAPITAL"/>
      <sheetName val="WATER-CAPITAL"/>
      <sheetName val="WASTE MNGMNT-CAPITAL"/>
      <sheetName val="INFR.PLAN.-CAPITAL"/>
      <sheetName val="ELECTRICITY-CAPITAL"/>
      <sheetName val="Sheet8"/>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
          <cell r="A1" t="str">
            <v>Basic Service Delivery</v>
          </cell>
        </row>
        <row r="2">
          <cell r="A2" t="str">
            <v>Local Economic Development</v>
          </cell>
        </row>
        <row r="3">
          <cell r="A3" t="str">
            <v>Institutional Development &amp; Transformation</v>
          </cell>
        </row>
        <row r="4">
          <cell r="A4" t="str">
            <v>Good Governance &amp; Public Participation</v>
          </cell>
        </row>
        <row r="5">
          <cell r="A5" t="str">
            <v>Financial Viability &amp; Management</v>
          </cell>
        </row>
        <row r="6">
          <cell r="A6" t="str">
            <v>Community &amp; Social Development Services</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INFR. PLAN, FUND, MAIN. &amp; DEV"/>
      <sheetName val="PLAN &amp; HUMAN SETTLEMENT"/>
      <sheetName val="ELEC. DISTR. MNGMNT"/>
      <sheetName val="water mngmnt"/>
      <sheetName val="WASTE MNGMNT"/>
      <sheetName val="ROADS"/>
      <sheetName val="ROADS-CAPITAL"/>
      <sheetName val="WATER-CAPITAL"/>
      <sheetName val="WASTE MNGMNT-CAPITAL"/>
      <sheetName val="INFR.PLAN.-CAPITAL"/>
      <sheetName val="ELECTRICITY-CAPITAL"/>
      <sheetName val="Sheet8"/>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
          <cell r="A1" t="str">
            <v>Basic Service Delivery</v>
          </cell>
        </row>
        <row r="2">
          <cell r="A2" t="str">
            <v>Local Economic Development</v>
          </cell>
        </row>
        <row r="3">
          <cell r="A3" t="str">
            <v>Institutional Development &amp; Transformation</v>
          </cell>
        </row>
        <row r="4">
          <cell r="A4" t="str">
            <v>Good Governance &amp; Public Participation</v>
          </cell>
        </row>
        <row r="5">
          <cell r="A5" t="str">
            <v>Financial Viability &amp; Management</v>
          </cell>
        </row>
        <row r="6">
          <cell r="A6" t="str">
            <v>Community &amp; Social Development Services</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 A"/>
      <sheetName val="ANNEX B"/>
      <sheetName val="ANNEX C"/>
      <sheetName val="ANNEX D"/>
      <sheetName val="COMPULSORY INDICATORS"/>
      <sheetName val="ANNEXURE 1"/>
      <sheetName val="CONTENTS PAGE"/>
      <sheetName val="Organizational overview"/>
      <sheetName val="CBU COVER"/>
      <sheetName val="CBU overview "/>
      <sheetName val="IA overview"/>
      <sheetName val="Internal Audit  "/>
      <sheetName val="MMs OFFICE overview"/>
      <sheetName val="OFFICE OF THE MM"/>
      <sheetName val="IDP overview"/>
      <sheetName val="IDP"/>
      <sheetName val="MARKETING overview "/>
      <sheetName val="MARKETING "/>
      <sheetName val="FINANCE COVER"/>
      <sheetName val="FINANCE overview  "/>
      <sheetName val="BUDGET overview"/>
      <sheetName val="Budget &amp; Treasury "/>
      <sheetName val="EXP MGT overview"/>
      <sheetName val="Expenditure "/>
      <sheetName val="REV MGT overview"/>
      <sheetName val="Revenue "/>
      <sheetName val="SCM overview"/>
      <sheetName val="SCM"/>
      <sheetName val="COMM SERV COVER"/>
      <sheetName val="COMM SERV overview  "/>
      <sheetName val="ABM overview"/>
      <sheetName val="ABM"/>
      <sheetName val="HS SS overview"/>
      <sheetName val="Health &amp; Social Serv "/>
      <sheetName val="Comm DEv overview"/>
      <sheetName val="Community Development "/>
      <sheetName val="Parks"/>
      <sheetName val="Waste Management"/>
      <sheetName val="PS DM overview"/>
      <sheetName val="Public Safety Enf &amp; Dis Mng "/>
      <sheetName val="Landfill site"/>
      <sheetName val="INFRA COVER"/>
      <sheetName val="INFRA overview"/>
      <sheetName val="WATER overview"/>
      <sheetName val="Water &amp; Sanitation "/>
      <sheetName val="ELEC overview"/>
      <sheetName val="Electricty "/>
      <sheetName val="PMU overview "/>
      <sheetName val="PMU"/>
      <sheetName val="Fleet Overview"/>
      <sheetName val="Fleet "/>
      <sheetName val="ROADS overview"/>
      <sheetName val="Roads &amp; Stormwater "/>
      <sheetName val="Landfill Overview"/>
      <sheetName val="Landfill"/>
      <sheetName val="CORP SERV COVER"/>
      <sheetName val="CORP SERV overview"/>
      <sheetName val="SOUND GOV overview"/>
      <sheetName val="Sound Governance "/>
      <sheetName val="LEGAL overview"/>
      <sheetName val="Legal Services"/>
      <sheetName val="ICT overview"/>
      <sheetName val="ICT"/>
      <sheetName val="HRM, OH, SD, OD overview"/>
      <sheetName val="HRM, OD, SD, OH"/>
      <sheetName val="ECON DEV COVER"/>
      <sheetName val="Econ Dev Overview"/>
      <sheetName val="LOCAL Eco DEV Overview"/>
      <sheetName val="Local Economic Development "/>
      <sheetName val="Infra Planing overview"/>
      <sheetName val="Infra Plan &amp; Survey"/>
      <sheetName val="Gedi overview "/>
      <sheetName val="GEDI, EH, Plan &amp; Lic "/>
      <sheetName val="Sheet1"/>
      <sheetName val="Sheet5"/>
      <sheetName val="Sheet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refreshError="1"/>
      <sheetData sheetId="7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 A"/>
      <sheetName val="ANNEX B"/>
      <sheetName val="ANNEX C"/>
      <sheetName val="ANNEX D"/>
      <sheetName val="COMPULSORY INDICATORS"/>
      <sheetName val="ANNEXURE 1"/>
      <sheetName val="CONTENTS PAGE"/>
      <sheetName val="Organizational overview"/>
      <sheetName val="CBU COVER"/>
      <sheetName val="CBU overview "/>
      <sheetName val="IA overview"/>
      <sheetName val="Internal Audit  "/>
      <sheetName val="MMs OFFICE overview"/>
      <sheetName val="OFFICE OF THE MM"/>
      <sheetName val="IDP overview"/>
      <sheetName val="IDP"/>
      <sheetName val="MARKETING overview "/>
      <sheetName val="MARKETING "/>
      <sheetName val="FINANCE COVER"/>
      <sheetName val="FINANCE overview  "/>
      <sheetName val="BUDGET overview"/>
      <sheetName val="Budget &amp; Treasury "/>
      <sheetName val="EXP MGT overview"/>
      <sheetName val="Expenditure "/>
      <sheetName val="REV MGT overview"/>
      <sheetName val="Revenue "/>
      <sheetName val="SCM overview"/>
      <sheetName val="SCM"/>
      <sheetName val="COMM SERV COVER"/>
      <sheetName val="COMM SERV overview  "/>
      <sheetName val="ABM overview"/>
      <sheetName val="ABM"/>
      <sheetName val="HS SS overview"/>
      <sheetName val="Health &amp; Social Serv "/>
      <sheetName val="Comm DEv overview"/>
      <sheetName val="Community Development "/>
      <sheetName val="Parks"/>
      <sheetName val="Waste Management"/>
      <sheetName val="PS DM overview"/>
      <sheetName val="Public Safety Enf &amp; Dis Mng "/>
      <sheetName val="Landfill site"/>
      <sheetName val="INFRA COVER"/>
      <sheetName val="INFRA overview"/>
      <sheetName val="WATER overview"/>
      <sheetName val="Water &amp; Sanitation "/>
      <sheetName val="ELEC overview"/>
      <sheetName val="Electricty "/>
      <sheetName val="PMU overview "/>
      <sheetName val="PMU"/>
      <sheetName val="Fleet Overview"/>
      <sheetName val="Fleet "/>
      <sheetName val="ROADS overview"/>
      <sheetName val="Roads &amp; Stormwater "/>
      <sheetName val="Landfill Overview"/>
      <sheetName val="Landfill"/>
      <sheetName val="CORP SERV COVER"/>
      <sheetName val="CORP SERV overview"/>
      <sheetName val="SOUND GOV overview"/>
      <sheetName val="Sound Governance "/>
      <sheetName val="LEGAL overview"/>
      <sheetName val="Legal Services"/>
      <sheetName val="ICT overview"/>
      <sheetName val="ICT"/>
      <sheetName val="HRM, OH, SD, OD overview"/>
      <sheetName val="HRM, OD, SD, OH"/>
      <sheetName val="ECON DEV COVER"/>
      <sheetName val="Econ Dev Overview"/>
      <sheetName val="LOCAL Eco DEV Overview"/>
      <sheetName val="Local Economic Development "/>
      <sheetName val="Infra Planing overview"/>
      <sheetName val="Infra Plan &amp; Survey"/>
      <sheetName val="Gedi overview "/>
      <sheetName val="GEDI, EH, Plan &amp; Lic "/>
      <sheetName val="Sheet1"/>
      <sheetName val="Sheet5"/>
      <sheetName val="Sheet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 A"/>
      <sheetName val="ANNEX B"/>
      <sheetName val="ANNEX C"/>
      <sheetName val="ANNEX D"/>
      <sheetName val="COMPULSORY INDICATORS"/>
      <sheetName val="ANNEXURE 1"/>
      <sheetName val="CONTENTS PAGE"/>
      <sheetName val="Organizational overview"/>
      <sheetName val="CBU COVER"/>
      <sheetName val="CBU overview "/>
      <sheetName val="IA overview"/>
      <sheetName val="Internal Audit  "/>
      <sheetName val="MMs OFFICE overview"/>
      <sheetName val="OFFICE OF THE MM"/>
      <sheetName val="IDP overview"/>
      <sheetName val="IDP"/>
      <sheetName val="MARKETING overview "/>
      <sheetName val="MARKETING "/>
      <sheetName val="FINANCE COVER"/>
      <sheetName val="FINANCE overview  "/>
      <sheetName val="BUDGET overview"/>
      <sheetName val="Budget &amp; Treasury "/>
      <sheetName val="EXP MGT overview"/>
      <sheetName val="Expenditure "/>
      <sheetName val="REV MGT overview"/>
      <sheetName val="Revenue "/>
      <sheetName val="SCM overview"/>
      <sheetName val="SCM"/>
      <sheetName val="COMM SERV COVER"/>
      <sheetName val="COMM SERV overview  "/>
      <sheetName val="ABM overview"/>
      <sheetName val="ABM"/>
      <sheetName val="HS SS overview"/>
      <sheetName val="Health &amp; Social Serv "/>
      <sheetName val="Comm DEv overview"/>
      <sheetName val="Community Development "/>
      <sheetName val="Parks"/>
      <sheetName val="Waste Management"/>
      <sheetName val="PS DM overview"/>
      <sheetName val="Public Safety Enf &amp; Dis Mng "/>
      <sheetName val="Landfill site"/>
      <sheetName val="INFRA COVER"/>
      <sheetName val="INFRA overview"/>
      <sheetName val="WATER overview"/>
      <sheetName val="Water &amp; Sanitation "/>
      <sheetName val="ELEC overview"/>
      <sheetName val="Electricty "/>
      <sheetName val="PMU overview "/>
      <sheetName val="PMU"/>
      <sheetName val="Fleet Overview"/>
      <sheetName val="Fleet "/>
      <sheetName val="ROADS overview"/>
      <sheetName val="Roads &amp; Stormwater "/>
      <sheetName val="Landfill Overview"/>
      <sheetName val="Landfill"/>
      <sheetName val="CORP SERV COVER"/>
      <sheetName val="CORP SERV overview"/>
      <sheetName val="SOUND GOV overview"/>
      <sheetName val="Sound Governance "/>
      <sheetName val="LEGAL overview"/>
      <sheetName val="Legal Services"/>
      <sheetName val="ICT overview"/>
      <sheetName val="ICT"/>
      <sheetName val="HRM, OH, SD, OD overview"/>
      <sheetName val="HRM, OD, SD, OH"/>
      <sheetName val="ECON DEV COVER"/>
      <sheetName val="Econ Dev Overview"/>
      <sheetName val="LOCAL Eco DEV Overview"/>
      <sheetName val="Local Economic Development "/>
      <sheetName val="Infra Planing overview"/>
      <sheetName val="Infra Plan &amp; Survey"/>
      <sheetName val="Gedi overview "/>
      <sheetName val="GEDI, EH, Plan &amp; Lic "/>
      <sheetName val="Sheet1"/>
      <sheetName val="Sheet5"/>
      <sheetName val="Sheet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view="pageBreakPreview" zoomScaleNormal="100" zoomScaleSheetLayoutView="100" workbookViewId="0">
      <selection activeCell="D9" sqref="D9:M9"/>
    </sheetView>
  </sheetViews>
  <sheetFormatPr defaultRowHeight="15.75" x14ac:dyDescent="0.25"/>
  <cols>
    <col min="1" max="1" width="30.42578125" style="61" bestFit="1" customWidth="1"/>
    <col min="2" max="2" width="12.28515625" style="61" bestFit="1" customWidth="1"/>
    <col min="3" max="4" width="12.7109375" style="61" bestFit="1" customWidth="1"/>
    <col min="5" max="5" width="12.28515625" style="61" bestFit="1" customWidth="1"/>
    <col min="6" max="9" width="12.7109375" style="61" bestFit="1" customWidth="1"/>
    <col min="10" max="10" width="12.28515625" style="61" bestFit="1" customWidth="1"/>
    <col min="11" max="11" width="12.7109375" style="61" bestFit="1" customWidth="1"/>
    <col min="12" max="13" width="12.28515625" style="61" bestFit="1" customWidth="1"/>
    <col min="14" max="14" width="20.28515625" style="61" customWidth="1"/>
    <col min="15" max="16384" width="9.140625" style="61"/>
  </cols>
  <sheetData>
    <row r="1" spans="1:14" s="70" customFormat="1" x14ac:dyDescent="0.25">
      <c r="A1" s="470" t="s">
        <v>1348</v>
      </c>
      <c r="B1" s="470"/>
      <c r="C1" s="470"/>
      <c r="D1" s="470"/>
      <c r="E1" s="470"/>
      <c r="F1" s="470"/>
      <c r="G1" s="470"/>
      <c r="H1" s="470"/>
      <c r="I1" s="470"/>
      <c r="J1" s="470"/>
      <c r="K1" s="470"/>
      <c r="L1" s="470"/>
      <c r="M1" s="470"/>
      <c r="N1" s="470"/>
    </row>
    <row r="2" spans="1:14" s="70" customFormat="1" ht="15.75" customHeight="1" x14ac:dyDescent="0.25">
      <c r="A2" s="74" t="str">
        <f>desc</f>
        <v>Description</v>
      </c>
      <c r="B2" s="471" t="s">
        <v>1041</v>
      </c>
      <c r="C2" s="472"/>
      <c r="D2" s="472"/>
      <c r="E2" s="472"/>
      <c r="F2" s="472"/>
      <c r="G2" s="472"/>
      <c r="H2" s="472"/>
      <c r="I2" s="472"/>
      <c r="J2" s="472"/>
      <c r="K2" s="472"/>
      <c r="L2" s="472"/>
      <c r="M2" s="472"/>
      <c r="N2" s="473"/>
    </row>
    <row r="3" spans="1:14" s="70" customFormat="1" x14ac:dyDescent="0.25">
      <c r="A3" s="73" t="s">
        <v>1042</v>
      </c>
      <c r="B3" s="72" t="s">
        <v>1043</v>
      </c>
      <c r="C3" s="72" t="s">
        <v>1044</v>
      </c>
      <c r="D3" s="72" t="s">
        <v>1045</v>
      </c>
      <c r="E3" s="72" t="s">
        <v>1046</v>
      </c>
      <c r="F3" s="72" t="s">
        <v>1047</v>
      </c>
      <c r="G3" s="72" t="s">
        <v>1048</v>
      </c>
      <c r="H3" s="72" t="s">
        <v>1049</v>
      </c>
      <c r="I3" s="72" t="s">
        <v>1050</v>
      </c>
      <c r="J3" s="72" t="s">
        <v>1051</v>
      </c>
      <c r="K3" s="72" t="s">
        <v>1052</v>
      </c>
      <c r="L3" s="72" t="s">
        <v>1053</v>
      </c>
      <c r="M3" s="72" t="s">
        <v>1054</v>
      </c>
      <c r="N3" s="71" t="str">
        <f>Head9</f>
        <v>Budget Year 2011/12</v>
      </c>
    </row>
    <row r="4" spans="1:14" x14ac:dyDescent="0.25">
      <c r="A4" s="69" t="s">
        <v>1055</v>
      </c>
      <c r="B4" s="68"/>
      <c r="C4" s="68"/>
      <c r="D4" s="68"/>
      <c r="E4" s="68"/>
      <c r="F4" s="68"/>
      <c r="G4" s="68"/>
      <c r="H4" s="68"/>
      <c r="I4" s="68"/>
      <c r="J4" s="68"/>
      <c r="K4" s="68"/>
      <c r="L4" s="68"/>
      <c r="M4" s="68"/>
      <c r="N4" s="63"/>
    </row>
    <row r="5" spans="1:14" x14ac:dyDescent="0.25">
      <c r="A5" s="66" t="s">
        <v>1056</v>
      </c>
      <c r="B5" s="65">
        <v>28820083.700000003</v>
      </c>
      <c r="C5" s="65">
        <v>46112133.920000002</v>
      </c>
      <c r="D5" s="65">
        <v>51876150.659999996</v>
      </c>
      <c r="E5" s="65">
        <v>57640167.400000006</v>
      </c>
      <c r="F5" s="65">
        <v>63404184.140000001</v>
      </c>
      <c r="G5" s="65">
        <v>28820083.700000003</v>
      </c>
      <c r="H5" s="65">
        <v>46112133.920000002</v>
      </c>
      <c r="I5" s="65">
        <v>57640167.400000006</v>
      </c>
      <c r="J5" s="65">
        <v>57640167.400000006</v>
      </c>
      <c r="K5" s="65">
        <v>80696234.360000014</v>
      </c>
      <c r="L5" s="65">
        <v>28820083.700000003</v>
      </c>
      <c r="M5" s="62">
        <v>28820083.699999928</v>
      </c>
      <c r="N5" s="67">
        <v>576401674</v>
      </c>
    </row>
    <row r="6" spans="1:14" ht="31.5" x14ac:dyDescent="0.25">
      <c r="A6" s="66" t="s">
        <v>1057</v>
      </c>
      <c r="B6" s="65">
        <v>1690613.2057866668</v>
      </c>
      <c r="C6" s="65">
        <v>2704981.1292586667</v>
      </c>
      <c r="D6" s="65">
        <v>3043103.7704159999</v>
      </c>
      <c r="E6" s="65">
        <v>3381226.4115733337</v>
      </c>
      <c r="F6" s="65">
        <v>3719349.0527306665</v>
      </c>
      <c r="G6" s="65">
        <v>1690613.2057866668</v>
      </c>
      <c r="H6" s="65">
        <v>2704981.1292586667</v>
      </c>
      <c r="I6" s="65">
        <v>3381226.4115733337</v>
      </c>
      <c r="J6" s="65">
        <v>3381226.4115733337</v>
      </c>
      <c r="K6" s="65">
        <v>4733716.9762026668</v>
      </c>
      <c r="L6" s="65">
        <v>1690613.2057866668</v>
      </c>
      <c r="M6" s="62">
        <v>1690613.2057866603</v>
      </c>
      <c r="N6" s="62">
        <v>33812264.115733333</v>
      </c>
    </row>
    <row r="7" spans="1:14" ht="31.5" x14ac:dyDescent="0.25">
      <c r="A7" s="66" t="s">
        <v>1058</v>
      </c>
      <c r="B7" s="65">
        <v>70845834.950000003</v>
      </c>
      <c r="C7" s="65">
        <v>113353335.92</v>
      </c>
      <c r="D7" s="65">
        <v>127522502.91</v>
      </c>
      <c r="E7" s="65">
        <v>141691669.90000001</v>
      </c>
      <c r="F7" s="65">
        <v>155860836.89000002</v>
      </c>
      <c r="G7" s="65">
        <v>70845834.950000003</v>
      </c>
      <c r="H7" s="65">
        <v>113353335.92</v>
      </c>
      <c r="I7" s="65">
        <v>141691669.90000001</v>
      </c>
      <c r="J7" s="65">
        <v>141691669.90000001</v>
      </c>
      <c r="K7" s="65">
        <v>198368337.86000001</v>
      </c>
      <c r="L7" s="65">
        <v>70845834.950000003</v>
      </c>
      <c r="M7" s="62">
        <v>70845834.950000048</v>
      </c>
      <c r="N7" s="62">
        <v>1416916699</v>
      </c>
    </row>
    <row r="8" spans="1:14" x14ac:dyDescent="0.25">
      <c r="A8" s="66" t="s">
        <v>1059</v>
      </c>
      <c r="B8" s="65">
        <v>15867682.800000001</v>
      </c>
      <c r="C8" s="65">
        <v>25388292.48</v>
      </c>
      <c r="D8" s="65">
        <v>28561829.039999999</v>
      </c>
      <c r="E8" s="65">
        <v>31735365.600000001</v>
      </c>
      <c r="F8" s="65">
        <v>34908902.160000004</v>
      </c>
      <c r="G8" s="65">
        <v>15867682.800000001</v>
      </c>
      <c r="H8" s="65">
        <v>25388292.48</v>
      </c>
      <c r="I8" s="65">
        <v>31735365.600000001</v>
      </c>
      <c r="J8" s="65">
        <v>31735365.600000001</v>
      </c>
      <c r="K8" s="65">
        <v>44429511.840000004</v>
      </c>
      <c r="L8" s="65">
        <v>15867682.800000001</v>
      </c>
      <c r="M8" s="62">
        <v>15867682.800000012</v>
      </c>
      <c r="N8" s="62">
        <v>317353656</v>
      </c>
    </row>
    <row r="9" spans="1:14" ht="31.5" x14ac:dyDescent="0.25">
      <c r="A9" s="66" t="s">
        <v>1060</v>
      </c>
      <c r="B9" s="65">
        <v>5700000</v>
      </c>
      <c r="C9" s="65">
        <v>9120000</v>
      </c>
      <c r="D9" s="65">
        <v>10260000</v>
      </c>
      <c r="E9" s="65">
        <v>11400000</v>
      </c>
      <c r="F9" s="65">
        <v>12540000</v>
      </c>
      <c r="G9" s="65">
        <v>5700000</v>
      </c>
      <c r="H9" s="65">
        <v>9120000</v>
      </c>
      <c r="I9" s="65">
        <v>11400000</v>
      </c>
      <c r="J9" s="65">
        <v>11400000</v>
      </c>
      <c r="K9" s="65">
        <v>15960000.000000002</v>
      </c>
      <c r="L9" s="65">
        <v>5700000</v>
      </c>
      <c r="M9" s="62">
        <v>5700000</v>
      </c>
      <c r="N9" s="62">
        <v>114000000</v>
      </c>
    </row>
    <row r="10" spans="1:14" x14ac:dyDescent="0.25">
      <c r="A10" s="66" t="s">
        <v>1061</v>
      </c>
      <c r="B10" s="65">
        <v>3937610.1</v>
      </c>
      <c r="C10" s="65">
        <v>6300176.1600000001</v>
      </c>
      <c r="D10" s="65">
        <v>7087698.1799999997</v>
      </c>
      <c r="E10" s="65">
        <v>7875220.2000000002</v>
      </c>
      <c r="F10" s="65">
        <v>8662742.2200000007</v>
      </c>
      <c r="G10" s="65">
        <v>3937610.1</v>
      </c>
      <c r="H10" s="65">
        <v>6300176.1600000001</v>
      </c>
      <c r="I10" s="65">
        <v>7875220.2000000002</v>
      </c>
      <c r="J10" s="65">
        <v>7875220.2000000002</v>
      </c>
      <c r="K10" s="65">
        <v>11025308.280000001</v>
      </c>
      <c r="L10" s="65">
        <v>3937610.1</v>
      </c>
      <c r="M10" s="62">
        <v>3937610.099999994</v>
      </c>
      <c r="N10" s="62">
        <v>78752202</v>
      </c>
    </row>
    <row r="11" spans="1:14" x14ac:dyDescent="0.25">
      <c r="A11" s="66" t="s">
        <v>1062</v>
      </c>
      <c r="B11" s="65">
        <v>0</v>
      </c>
      <c r="C11" s="65">
        <v>0</v>
      </c>
      <c r="D11" s="65">
        <v>0</v>
      </c>
      <c r="E11" s="65">
        <v>0</v>
      </c>
      <c r="F11" s="65">
        <v>0</v>
      </c>
      <c r="G11" s="65">
        <v>0</v>
      </c>
      <c r="H11" s="65">
        <v>0</v>
      </c>
      <c r="I11" s="65">
        <v>0</v>
      </c>
      <c r="J11" s="65">
        <v>0</v>
      </c>
      <c r="K11" s="65">
        <v>0</v>
      </c>
      <c r="L11" s="65">
        <v>0</v>
      </c>
      <c r="M11" s="62">
        <v>0</v>
      </c>
      <c r="N11" s="62">
        <v>0</v>
      </c>
    </row>
    <row r="12" spans="1:14" x14ac:dyDescent="0.25">
      <c r="A12" s="66" t="s">
        <v>1063</v>
      </c>
      <c r="B12" s="65">
        <v>976688.60000000009</v>
      </c>
      <c r="C12" s="65">
        <v>1562701.76</v>
      </c>
      <c r="D12" s="65">
        <v>1758039.48</v>
      </c>
      <c r="E12" s="65">
        <v>1953377.2000000002</v>
      </c>
      <c r="F12" s="65">
        <v>2148714.92</v>
      </c>
      <c r="G12" s="65">
        <v>976688.60000000009</v>
      </c>
      <c r="H12" s="65">
        <v>1562701.76</v>
      </c>
      <c r="I12" s="65">
        <v>1953377.2000000002</v>
      </c>
      <c r="J12" s="65">
        <v>1953377.2000000002</v>
      </c>
      <c r="K12" s="65">
        <v>2734728.08</v>
      </c>
      <c r="L12" s="65">
        <v>976688.60000000009</v>
      </c>
      <c r="M12" s="62">
        <v>976688.60000000149</v>
      </c>
      <c r="N12" s="62">
        <v>19533772</v>
      </c>
    </row>
    <row r="13" spans="1:14" ht="31.5" x14ac:dyDescent="0.25">
      <c r="A13" s="66" t="s">
        <v>1064</v>
      </c>
      <c r="B13" s="65">
        <v>605000</v>
      </c>
      <c r="C13" s="65">
        <v>968000</v>
      </c>
      <c r="D13" s="65">
        <v>1089000</v>
      </c>
      <c r="E13" s="65">
        <v>1210000</v>
      </c>
      <c r="F13" s="65">
        <v>1331000</v>
      </c>
      <c r="G13" s="65">
        <v>605000</v>
      </c>
      <c r="H13" s="65">
        <v>968000</v>
      </c>
      <c r="I13" s="65">
        <v>1210000</v>
      </c>
      <c r="J13" s="65">
        <v>1210000</v>
      </c>
      <c r="K13" s="65">
        <v>1694000.0000000002</v>
      </c>
      <c r="L13" s="65">
        <v>605000</v>
      </c>
      <c r="M13" s="62">
        <v>605000</v>
      </c>
      <c r="N13" s="62">
        <v>12100000</v>
      </c>
    </row>
    <row r="14" spans="1:14" ht="31.5" x14ac:dyDescent="0.25">
      <c r="A14" s="66" t="s">
        <v>1065</v>
      </c>
      <c r="B14" s="65">
        <v>0</v>
      </c>
      <c r="C14" s="65">
        <v>0</v>
      </c>
      <c r="D14" s="65">
        <v>0</v>
      </c>
      <c r="E14" s="65">
        <v>0</v>
      </c>
      <c r="F14" s="65">
        <v>0</v>
      </c>
      <c r="G14" s="65">
        <v>0</v>
      </c>
      <c r="H14" s="65">
        <v>0</v>
      </c>
      <c r="I14" s="65">
        <v>0</v>
      </c>
      <c r="J14" s="65">
        <v>0</v>
      </c>
      <c r="K14" s="65">
        <v>0</v>
      </c>
      <c r="L14" s="65">
        <v>0</v>
      </c>
      <c r="M14" s="62">
        <v>0</v>
      </c>
      <c r="N14" s="62">
        <v>0</v>
      </c>
    </row>
    <row r="15" spans="1:14" x14ac:dyDescent="0.25">
      <c r="A15" s="66" t="s">
        <v>1066</v>
      </c>
      <c r="B15" s="65">
        <v>0</v>
      </c>
      <c r="C15" s="65">
        <v>0</v>
      </c>
      <c r="D15" s="65">
        <v>0</v>
      </c>
      <c r="E15" s="65">
        <v>0</v>
      </c>
      <c r="F15" s="65">
        <v>0</v>
      </c>
      <c r="G15" s="65">
        <v>0</v>
      </c>
      <c r="H15" s="65">
        <v>0</v>
      </c>
      <c r="I15" s="65">
        <v>0</v>
      </c>
      <c r="J15" s="65">
        <v>0</v>
      </c>
      <c r="K15" s="65">
        <v>0</v>
      </c>
      <c r="L15" s="65">
        <v>0</v>
      </c>
      <c r="M15" s="62">
        <v>0</v>
      </c>
      <c r="N15" s="62">
        <v>0</v>
      </c>
    </row>
    <row r="16" spans="1:14" x14ac:dyDescent="0.25">
      <c r="A16" s="66" t="s">
        <v>1067</v>
      </c>
      <c r="B16" s="65">
        <v>173728.55000000002</v>
      </c>
      <c r="C16" s="65">
        <v>277965.68</v>
      </c>
      <c r="D16" s="65">
        <v>312711.39</v>
      </c>
      <c r="E16" s="65">
        <v>347457.10000000003</v>
      </c>
      <c r="F16" s="65">
        <v>382202.81</v>
      </c>
      <c r="G16" s="65">
        <v>173728.55000000002</v>
      </c>
      <c r="H16" s="65">
        <v>277965.68</v>
      </c>
      <c r="I16" s="65">
        <v>347457.10000000003</v>
      </c>
      <c r="J16" s="65">
        <v>347457.10000000003</v>
      </c>
      <c r="K16" s="65">
        <v>486439.94000000006</v>
      </c>
      <c r="L16" s="65">
        <v>173728.55000000002</v>
      </c>
      <c r="M16" s="62">
        <v>173728.55000000028</v>
      </c>
      <c r="N16" s="62">
        <v>3474571</v>
      </c>
    </row>
    <row r="17" spans="1:14" x14ac:dyDescent="0.25">
      <c r="A17" s="66" t="s">
        <v>1068</v>
      </c>
      <c r="B17" s="65">
        <v>3719.3500000000004</v>
      </c>
      <c r="C17" s="65">
        <v>5950.96</v>
      </c>
      <c r="D17" s="65">
        <v>6694.83</v>
      </c>
      <c r="E17" s="65">
        <v>7438.7000000000007</v>
      </c>
      <c r="F17" s="65">
        <v>8182.57</v>
      </c>
      <c r="G17" s="65">
        <v>3719.3500000000004</v>
      </c>
      <c r="H17" s="65">
        <v>5950.96</v>
      </c>
      <c r="I17" s="65">
        <v>7438.7000000000007</v>
      </c>
      <c r="J17" s="65">
        <v>7438.7000000000007</v>
      </c>
      <c r="K17" s="65">
        <v>10414.18</v>
      </c>
      <c r="L17" s="65">
        <v>3719.3500000000004</v>
      </c>
      <c r="M17" s="62">
        <v>3719.3500000000058</v>
      </c>
      <c r="N17" s="62">
        <v>74387</v>
      </c>
    </row>
    <row r="18" spans="1:14" x14ac:dyDescent="0.25">
      <c r="A18" s="66" t="s">
        <v>1069</v>
      </c>
      <c r="B18" s="65">
        <v>19101.269960000001</v>
      </c>
      <c r="C18" s="65">
        <v>30562.031935999999</v>
      </c>
      <c r="D18" s="65">
        <v>34382.285927999998</v>
      </c>
      <c r="E18" s="65">
        <v>38202.539920000003</v>
      </c>
      <c r="F18" s="65">
        <v>42022.793912000001</v>
      </c>
      <c r="G18" s="65">
        <v>19101.269960000001</v>
      </c>
      <c r="H18" s="65">
        <v>30562.031935999999</v>
      </c>
      <c r="I18" s="65">
        <v>38202.539920000003</v>
      </c>
      <c r="J18" s="65">
        <v>38202.539920000003</v>
      </c>
      <c r="K18" s="65">
        <v>53483.555888000003</v>
      </c>
      <c r="L18" s="65">
        <v>19101.269960000001</v>
      </c>
      <c r="M18" s="62">
        <v>19101.269959999947</v>
      </c>
      <c r="N18" s="62">
        <v>382025.39919999999</v>
      </c>
    </row>
    <row r="19" spans="1:14" ht="31.5" x14ac:dyDescent="0.25">
      <c r="A19" s="66" t="s">
        <v>1070</v>
      </c>
      <c r="B19" s="65">
        <v>91301000</v>
      </c>
      <c r="C19" s="65"/>
      <c r="D19" s="65"/>
      <c r="E19" s="65">
        <v>91301000</v>
      </c>
      <c r="F19" s="65"/>
      <c r="G19" s="65"/>
      <c r="H19" s="65">
        <v>91301000</v>
      </c>
      <c r="I19" s="65"/>
      <c r="J19" s="65"/>
      <c r="K19" s="65">
        <v>91301000</v>
      </c>
      <c r="L19" s="65"/>
      <c r="M19" s="62">
        <v>0</v>
      </c>
      <c r="N19" s="62">
        <v>365204000</v>
      </c>
    </row>
    <row r="20" spans="1:14" x14ac:dyDescent="0.25">
      <c r="A20" s="66" t="s">
        <v>1071</v>
      </c>
      <c r="B20" s="65">
        <v>2489241.4356399998</v>
      </c>
      <c r="C20" s="65">
        <v>3982786.297024</v>
      </c>
      <c r="D20" s="65">
        <v>4480634.5841519991</v>
      </c>
      <c r="E20" s="65">
        <v>4978482.8712799996</v>
      </c>
      <c r="F20" s="65">
        <v>5476331.1584079992</v>
      </c>
      <c r="G20" s="65">
        <v>2489241.4356399998</v>
      </c>
      <c r="H20" s="65">
        <v>3982786.297024</v>
      </c>
      <c r="I20" s="65">
        <v>4978482.8712799996</v>
      </c>
      <c r="J20" s="65">
        <v>4978482.8712799996</v>
      </c>
      <c r="K20" s="65">
        <v>6969876.0197919998</v>
      </c>
      <c r="L20" s="65">
        <v>2489241.4356399998</v>
      </c>
      <c r="M20" s="62">
        <v>2489241.4356400073</v>
      </c>
      <c r="N20" s="62">
        <v>49784828.712799996</v>
      </c>
    </row>
    <row r="21" spans="1:14" x14ac:dyDescent="0.25">
      <c r="A21" s="66" t="s">
        <v>1072</v>
      </c>
      <c r="B21" s="65"/>
      <c r="C21" s="65"/>
      <c r="D21" s="65"/>
      <c r="E21" s="65"/>
      <c r="F21" s="65"/>
      <c r="G21" s="65"/>
      <c r="H21" s="65"/>
      <c r="I21" s="65"/>
      <c r="J21" s="65"/>
      <c r="K21" s="65"/>
      <c r="L21" s="65"/>
      <c r="M21" s="62">
        <v>0</v>
      </c>
      <c r="N21" s="62">
        <v>0</v>
      </c>
    </row>
    <row r="22" spans="1:14" ht="31.5" x14ac:dyDescent="0.25">
      <c r="A22" s="64" t="str">
        <f>'[2]A4-FinPerf RE'!A22</f>
        <v>Total Revenue (excluding capital transfers and contributions)</v>
      </c>
      <c r="B22" s="63">
        <f t="shared" ref="B22:N22" si="0">SUM(B5:B21)</f>
        <v>222430303.96138665</v>
      </c>
      <c r="C22" s="63">
        <f t="shared" si="0"/>
        <v>209806886.33821866</v>
      </c>
      <c r="D22" s="63">
        <f t="shared" si="0"/>
        <v>236032747.130496</v>
      </c>
      <c r="E22" s="63">
        <f t="shared" si="0"/>
        <v>353559607.9227733</v>
      </c>
      <c r="F22" s="63">
        <f t="shared" si="0"/>
        <v>288484468.7150507</v>
      </c>
      <c r="G22" s="63">
        <f t="shared" si="0"/>
        <v>131129303.96138665</v>
      </c>
      <c r="H22" s="63">
        <f t="shared" si="0"/>
        <v>301107886.33821869</v>
      </c>
      <c r="I22" s="63">
        <f t="shared" si="0"/>
        <v>262258607.9227733</v>
      </c>
      <c r="J22" s="63">
        <f t="shared" si="0"/>
        <v>262258607.9227733</v>
      </c>
      <c r="K22" s="63">
        <f t="shared" si="0"/>
        <v>458463051.09188265</v>
      </c>
      <c r="L22" s="63">
        <f t="shared" si="0"/>
        <v>131129303.96138665</v>
      </c>
      <c r="M22" s="63">
        <f t="shared" si="0"/>
        <v>131129303.96138665</v>
      </c>
      <c r="N22" s="63">
        <f t="shared" si="0"/>
        <v>2987790079.2277331</v>
      </c>
    </row>
    <row r="23" spans="1:14" x14ac:dyDescent="0.25">
      <c r="B23" s="62"/>
    </row>
  </sheetData>
  <mergeCells count="2">
    <mergeCell ref="A1:N1"/>
    <mergeCell ref="B2:N2"/>
  </mergeCells>
  <pageMargins left="0.70866141732283505" right="0.70866141732283505" top="0.74803149606299202" bottom="0.74803149606299202" header="0.31496062992126" footer="0.31496062992126"/>
  <pageSetup scale="60" orientation="landscape" horizontalDpi="4294967294" r:id="rId1"/>
  <headerFooter>
    <oddHeader xml:space="preserve">&amp;C
</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view="pageBreakPreview" topLeftCell="C1" zoomScaleNormal="100" zoomScaleSheetLayoutView="100" workbookViewId="0">
      <selection activeCell="D9" sqref="D9:M9"/>
    </sheetView>
  </sheetViews>
  <sheetFormatPr defaultRowHeight="15.75" x14ac:dyDescent="0.25"/>
  <cols>
    <col min="1" max="1" width="29.140625" style="61" bestFit="1" customWidth="1"/>
    <col min="2" max="5" width="8.7109375" style="61" bestFit="1" customWidth="1"/>
    <col min="6" max="6" width="10.85546875" style="61" customWidth="1"/>
    <col min="7" max="7" width="11.28515625" style="61" customWidth="1"/>
    <col min="8" max="12" width="8.7109375" style="61" bestFit="1" customWidth="1"/>
    <col min="13" max="13" width="11.7109375" style="61" customWidth="1"/>
    <col min="14" max="14" width="20.28515625" style="75" customWidth="1"/>
    <col min="15" max="16384" width="9.140625" style="61"/>
  </cols>
  <sheetData>
    <row r="1" spans="1:14" s="70" customFormat="1" x14ac:dyDescent="0.25">
      <c r="A1" s="474" t="s">
        <v>1349</v>
      </c>
      <c r="B1" s="474"/>
      <c r="C1" s="474"/>
      <c r="D1" s="474"/>
      <c r="E1" s="474"/>
      <c r="F1" s="474"/>
      <c r="G1" s="474"/>
      <c r="H1" s="474"/>
      <c r="I1" s="474"/>
      <c r="J1" s="474"/>
      <c r="K1" s="474"/>
      <c r="L1" s="474"/>
      <c r="M1" s="474"/>
      <c r="N1" s="474"/>
    </row>
    <row r="2" spans="1:14" s="70" customFormat="1" ht="15.75" customHeight="1" x14ac:dyDescent="0.25">
      <c r="A2" s="74" t="str">
        <f>desc</f>
        <v>Description</v>
      </c>
      <c r="B2" s="471" t="s">
        <v>1041</v>
      </c>
      <c r="C2" s="472"/>
      <c r="D2" s="472"/>
      <c r="E2" s="472"/>
      <c r="F2" s="472"/>
      <c r="G2" s="472"/>
      <c r="H2" s="472"/>
      <c r="I2" s="472"/>
      <c r="J2" s="472"/>
      <c r="K2" s="472"/>
      <c r="L2" s="472"/>
      <c r="M2" s="472"/>
      <c r="N2" s="473"/>
    </row>
    <row r="3" spans="1:14" s="70" customFormat="1" ht="31.5" x14ac:dyDescent="0.25">
      <c r="A3" s="73" t="s">
        <v>1042</v>
      </c>
      <c r="B3" s="72" t="s">
        <v>1043</v>
      </c>
      <c r="C3" s="72" t="s">
        <v>1044</v>
      </c>
      <c r="D3" s="72" t="s">
        <v>1045</v>
      </c>
      <c r="E3" s="72" t="s">
        <v>1046</v>
      </c>
      <c r="F3" s="72" t="s">
        <v>1047</v>
      </c>
      <c r="G3" s="72" t="s">
        <v>1048</v>
      </c>
      <c r="H3" s="72" t="s">
        <v>1049</v>
      </c>
      <c r="I3" s="72" t="s">
        <v>1050</v>
      </c>
      <c r="J3" s="72" t="s">
        <v>1051</v>
      </c>
      <c r="K3" s="72" t="s">
        <v>1052</v>
      </c>
      <c r="L3" s="72" t="s">
        <v>1053</v>
      </c>
      <c r="M3" s="72" t="s">
        <v>1054</v>
      </c>
      <c r="N3" s="78" t="str">
        <f>Head9</f>
        <v>Budget Year 2011/12</v>
      </c>
    </row>
    <row r="4" spans="1:14" x14ac:dyDescent="0.25">
      <c r="A4" s="69" t="str">
        <f>'[2]A3-FinPerf V'!A4</f>
        <v>Revenue by Vote</v>
      </c>
      <c r="B4" s="68"/>
      <c r="C4" s="68"/>
      <c r="D4" s="68"/>
      <c r="E4" s="68"/>
      <c r="F4" s="68"/>
      <c r="G4" s="68"/>
      <c r="H4" s="68"/>
      <c r="I4" s="68"/>
      <c r="J4" s="68"/>
      <c r="K4" s="68"/>
      <c r="L4" s="68"/>
      <c r="M4" s="68"/>
      <c r="N4" s="76"/>
    </row>
    <row r="5" spans="1:14" ht="31.5" x14ac:dyDescent="0.25">
      <c r="A5" s="77" t="str">
        <f>'[2]A3-FinPerf V'!A5</f>
        <v>Vote 1 - Corporate Services and Planning</v>
      </c>
      <c r="B5" s="65">
        <v>17300539.978855334</v>
      </c>
      <c r="C5" s="65">
        <v>16318695.610664761</v>
      </c>
      <c r="D5" s="65">
        <v>18358532.561997857</v>
      </c>
      <c r="E5" s="65">
        <v>27499724.73552081</v>
      </c>
      <c r="F5" s="65">
        <v>22438206.464664049</v>
      </c>
      <c r="G5" s="65">
        <v>10199184.756665474</v>
      </c>
      <c r="H5" s="65">
        <v>23420050.832854621</v>
      </c>
      <c r="I5" s="65">
        <v>20398369.513330948</v>
      </c>
      <c r="J5" s="65">
        <v>20398369.513330948</v>
      </c>
      <c r="K5" s="65">
        <v>35659072.540853187</v>
      </c>
      <c r="L5" s="65">
        <v>10199184.756665474</v>
      </c>
      <c r="M5" s="62">
        <v>-219269705.26540345</v>
      </c>
      <c r="N5" s="67">
        <v>2920226</v>
      </c>
    </row>
    <row r="6" spans="1:14" ht="31.5" x14ac:dyDescent="0.25">
      <c r="A6" s="77" t="str">
        <f>'[2]A3-FinPerf V'!A6</f>
        <v>Vote 2 - Financial Management Area</v>
      </c>
      <c r="B6" s="65">
        <v>18261003.153979957</v>
      </c>
      <c r="C6" s="65">
        <v>17224650.350763477</v>
      </c>
      <c r="D6" s="65">
        <v>19377731.644608911</v>
      </c>
      <c r="E6" s="65">
        <v>29026409.623207126</v>
      </c>
      <c r="F6" s="65">
        <v>23683894.232299782</v>
      </c>
      <c r="G6" s="65">
        <v>10765406.469227171</v>
      </c>
      <c r="H6" s="65">
        <v>24720247.035516262</v>
      </c>
      <c r="I6" s="65">
        <v>21530812.938454341</v>
      </c>
      <c r="J6" s="65">
        <v>21530812.938454341</v>
      </c>
      <c r="K6" s="65">
        <v>37638734.798588865</v>
      </c>
      <c r="L6" s="65">
        <v>10765406.469227171</v>
      </c>
      <c r="M6" s="62">
        <v>408517165.20647264</v>
      </c>
      <c r="N6" s="67">
        <v>643042274.86080003</v>
      </c>
    </row>
    <row r="7" spans="1:14" ht="47.25" x14ac:dyDescent="0.25">
      <c r="A7" s="77" t="str">
        <f>'[2]A3-FinPerf V'!A7</f>
        <v>Vote 3 - Infrastructure Development, Service Delivery and Maintenance Management</v>
      </c>
      <c r="B7" s="65">
        <v>156367695.55752471</v>
      </c>
      <c r="C7" s="65">
        <v>147493478.83147246</v>
      </c>
      <c r="D7" s="65">
        <v>165930163.68540651</v>
      </c>
      <c r="E7" s="65">
        <v>248551119.82719496</v>
      </c>
      <c r="F7" s="65">
        <v>202803533.39327464</v>
      </c>
      <c r="G7" s="65">
        <v>92183424.269670263</v>
      </c>
      <c r="H7" s="65">
        <v>211677750.11932689</v>
      </c>
      <c r="I7" s="65">
        <v>184366848.53934053</v>
      </c>
      <c r="J7" s="65">
        <v>184366848.53934053</v>
      </c>
      <c r="K7" s="65">
        <v>322297859.24293119</v>
      </c>
      <c r="L7" s="65">
        <v>92183424.269670263</v>
      </c>
      <c r="M7" s="62">
        <v>290768911.72484708</v>
      </c>
      <c r="N7" s="67">
        <v>2298991058</v>
      </c>
    </row>
    <row r="8" spans="1:14" ht="47.25" x14ac:dyDescent="0.25">
      <c r="A8" s="77" t="str">
        <f>'[2]A3-FinPerf V'!A8</f>
        <v>Vote 4 - Sustainable Community Service Delivery Provision Management</v>
      </c>
      <c r="B8" s="65">
        <v>30501065.271026656</v>
      </c>
      <c r="C8" s="65">
        <v>28770061.545317974</v>
      </c>
      <c r="D8" s="65">
        <v>32366319.238482721</v>
      </c>
      <c r="E8" s="65">
        <v>48482353.736850388</v>
      </c>
      <c r="F8" s="65">
        <v>39558834.624812216</v>
      </c>
      <c r="G8" s="65">
        <v>17981288.465823732</v>
      </c>
      <c r="H8" s="65">
        <v>41289838.350520901</v>
      </c>
      <c r="I8" s="65">
        <v>35962576.931647465</v>
      </c>
      <c r="J8" s="65">
        <v>35962576.931647465</v>
      </c>
      <c r="K8" s="65">
        <v>62867384.509509377</v>
      </c>
      <c r="L8" s="65">
        <v>17981288.465823732</v>
      </c>
      <c r="M8" s="62">
        <v>-348886238.07146263</v>
      </c>
      <c r="N8" s="67">
        <v>42837350</v>
      </c>
    </row>
    <row r="9" spans="1:14" x14ac:dyDescent="0.25">
      <c r="A9" s="64" t="str">
        <f>'[2]A3-FinPerf V'!A20</f>
        <v>Total Revenue by Vote</v>
      </c>
      <c r="B9" s="63">
        <f t="shared" ref="B9:N9" si="0">SUM(B5:B8)</f>
        <v>222430303.96138668</v>
      </c>
      <c r="C9" s="63">
        <f t="shared" si="0"/>
        <v>209806886.33821866</v>
      </c>
      <c r="D9" s="63">
        <f t="shared" si="0"/>
        <v>236032747.130496</v>
      </c>
      <c r="E9" s="63">
        <f t="shared" si="0"/>
        <v>353559607.92277324</v>
      </c>
      <c r="F9" s="63">
        <f t="shared" si="0"/>
        <v>288484468.7150507</v>
      </c>
      <c r="G9" s="63">
        <f t="shared" si="0"/>
        <v>131129303.96138665</v>
      </c>
      <c r="H9" s="63">
        <f t="shared" si="0"/>
        <v>301107886.33821869</v>
      </c>
      <c r="I9" s="63">
        <f t="shared" si="0"/>
        <v>262258607.9227733</v>
      </c>
      <c r="J9" s="63">
        <f t="shared" si="0"/>
        <v>262258607.9227733</v>
      </c>
      <c r="K9" s="63">
        <f t="shared" si="0"/>
        <v>458463051.09188265</v>
      </c>
      <c r="L9" s="63">
        <f t="shared" si="0"/>
        <v>131129303.96138665</v>
      </c>
      <c r="M9" s="63">
        <f t="shared" si="0"/>
        <v>131130133.59445363</v>
      </c>
      <c r="N9" s="76">
        <f t="shared" si="0"/>
        <v>2987790908.8607998</v>
      </c>
    </row>
    <row r="15" spans="1:14" x14ac:dyDescent="0.25">
      <c r="N15" s="61"/>
    </row>
    <row r="18" spans="2:2" s="61" customFormat="1" x14ac:dyDescent="0.25">
      <c r="B18" s="61">
        <f>N18/12</f>
        <v>0</v>
      </c>
    </row>
  </sheetData>
  <mergeCells count="2">
    <mergeCell ref="A1:N1"/>
    <mergeCell ref="B2:N2"/>
  </mergeCells>
  <pageMargins left="0.70866141732283472" right="0.70866141732283472" top="0.74803149606299213" bottom="0.74803149606299213" header="0.31496062992125984" footer="0.31496062992125984"/>
  <pageSetup scale="70" firstPageNumber="2" orientation="landscape" horizontalDpi="4294967293" r:id="rId1"/>
  <headerFoot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view="pageBreakPreview" topLeftCell="E1" zoomScaleNormal="100" zoomScaleSheetLayoutView="100" workbookViewId="0">
      <selection activeCell="D9" sqref="D9:M9"/>
    </sheetView>
  </sheetViews>
  <sheetFormatPr defaultRowHeight="15.75" x14ac:dyDescent="0.25"/>
  <cols>
    <col min="1" max="1" width="30.42578125" style="61" bestFit="1" customWidth="1"/>
    <col min="2" max="2" width="12.28515625" style="61" bestFit="1" customWidth="1"/>
    <col min="3" max="3" width="12.7109375" style="61" bestFit="1" customWidth="1"/>
    <col min="4" max="4" width="12.28515625" style="61" bestFit="1" customWidth="1"/>
    <col min="5" max="5" width="12.7109375" style="61" bestFit="1" customWidth="1"/>
    <col min="6" max="6" width="14.42578125" style="61" bestFit="1" customWidth="1"/>
    <col min="7" max="7" width="14.140625" style="61" bestFit="1" customWidth="1"/>
    <col min="8" max="9" width="12.28515625" style="61" bestFit="1" customWidth="1"/>
    <col min="10" max="10" width="11.85546875" style="61" bestFit="1" customWidth="1"/>
    <col min="11" max="13" width="12.28515625" style="61" bestFit="1" customWidth="1"/>
    <col min="14" max="14" width="20.28515625" style="61" customWidth="1"/>
    <col min="15" max="16384" width="9.140625" style="61"/>
  </cols>
  <sheetData>
    <row r="1" spans="1:14" s="70" customFormat="1" x14ac:dyDescent="0.25">
      <c r="A1" s="474" t="s">
        <v>1350</v>
      </c>
      <c r="B1" s="474"/>
      <c r="C1" s="474"/>
      <c r="D1" s="474"/>
      <c r="E1" s="474"/>
      <c r="F1" s="474"/>
      <c r="G1" s="474"/>
      <c r="H1" s="474"/>
      <c r="I1" s="474"/>
      <c r="J1" s="474"/>
      <c r="K1" s="474"/>
      <c r="L1" s="474"/>
      <c r="M1" s="474"/>
      <c r="N1" s="474"/>
    </row>
    <row r="2" spans="1:14" s="70" customFormat="1" ht="15.75" customHeight="1" x14ac:dyDescent="0.25">
      <c r="A2" s="74" t="str">
        <f>desc</f>
        <v>Description</v>
      </c>
      <c r="B2" s="471" t="s">
        <v>1041</v>
      </c>
      <c r="C2" s="472"/>
      <c r="D2" s="472"/>
      <c r="E2" s="472"/>
      <c r="F2" s="472"/>
      <c r="G2" s="472"/>
      <c r="H2" s="472"/>
      <c r="I2" s="472"/>
      <c r="J2" s="472"/>
      <c r="K2" s="472"/>
      <c r="L2" s="472"/>
      <c r="M2" s="472"/>
      <c r="N2" s="473"/>
    </row>
    <row r="3" spans="1:14" s="70" customFormat="1" x14ac:dyDescent="0.25">
      <c r="A3" s="73" t="s">
        <v>1042</v>
      </c>
      <c r="B3" s="72" t="s">
        <v>1043</v>
      </c>
      <c r="C3" s="72" t="s">
        <v>1044</v>
      </c>
      <c r="D3" s="72" t="s">
        <v>1045</v>
      </c>
      <c r="E3" s="72" t="s">
        <v>1046</v>
      </c>
      <c r="F3" s="72" t="s">
        <v>1047</v>
      </c>
      <c r="G3" s="72" t="s">
        <v>1048</v>
      </c>
      <c r="H3" s="72" t="s">
        <v>1049</v>
      </c>
      <c r="I3" s="72" t="s">
        <v>1050</v>
      </c>
      <c r="J3" s="72" t="s">
        <v>1051</v>
      </c>
      <c r="K3" s="72" t="s">
        <v>1052</v>
      </c>
      <c r="L3" s="72" t="s">
        <v>1053</v>
      </c>
      <c r="M3" s="72" t="s">
        <v>1054</v>
      </c>
      <c r="N3" s="72" t="str">
        <f>Head9</f>
        <v>Budget Year 2011/12</v>
      </c>
    </row>
    <row r="4" spans="1:14" x14ac:dyDescent="0.25">
      <c r="A4" s="69" t="str">
        <f>'[2]A2-FinPerf SC'!A27</f>
        <v>Expenditure - Standard</v>
      </c>
      <c r="B4" s="62"/>
      <c r="C4" s="62"/>
      <c r="D4" s="62"/>
      <c r="E4" s="62"/>
      <c r="F4" s="62"/>
      <c r="G4" s="62"/>
      <c r="H4" s="62"/>
      <c r="I4" s="62"/>
      <c r="J4" s="62"/>
      <c r="K4" s="62"/>
      <c r="L4" s="62"/>
      <c r="M4" s="62"/>
      <c r="N4" s="62"/>
    </row>
    <row r="5" spans="1:14" x14ac:dyDescent="0.25">
      <c r="A5" s="80" t="str">
        <f>'[2]A2-FinPerf SC'!A28</f>
        <v>Governance and administration</v>
      </c>
      <c r="B5" s="81">
        <f t="shared" ref="B5:M5" si="0">SUM(B6:B8)</f>
        <v>27392410.25</v>
      </c>
      <c r="C5" s="81">
        <f t="shared" si="0"/>
        <v>43827856.400000006</v>
      </c>
      <c r="D5" s="81">
        <f t="shared" si="0"/>
        <v>49306338.450000003</v>
      </c>
      <c r="E5" s="81">
        <f t="shared" si="0"/>
        <v>54784820.5</v>
      </c>
      <c r="F5" s="81">
        <f t="shared" si="0"/>
        <v>60263302.549999997</v>
      </c>
      <c r="G5" s="81">
        <f t="shared" si="0"/>
        <v>27392410.25</v>
      </c>
      <c r="H5" s="81">
        <f t="shared" si="0"/>
        <v>43827856.400000006</v>
      </c>
      <c r="I5" s="81">
        <f t="shared" si="0"/>
        <v>54784820.5</v>
      </c>
      <c r="J5" s="81">
        <f t="shared" si="0"/>
        <v>54784820.5</v>
      </c>
      <c r="K5" s="81">
        <f t="shared" si="0"/>
        <v>76698748.700000003</v>
      </c>
      <c r="L5" s="81">
        <f t="shared" si="0"/>
        <v>27392410.25</v>
      </c>
      <c r="M5" s="81">
        <f t="shared" si="0"/>
        <v>27392410.25</v>
      </c>
      <c r="N5" s="63">
        <f t="shared" ref="N5:N15" si="1">SUM(B5:M5)</f>
        <v>547848205</v>
      </c>
    </row>
    <row r="6" spans="1:14" x14ac:dyDescent="0.25">
      <c r="A6" s="77" t="str">
        <f>'[2]A2-FinPerf SC'!A29</f>
        <v>Executive and council</v>
      </c>
      <c r="B6" s="65">
        <v>3554723.25</v>
      </c>
      <c r="C6" s="65">
        <v>5687557.2000000002</v>
      </c>
      <c r="D6" s="65">
        <v>6398501.8499999996</v>
      </c>
      <c r="E6" s="65">
        <v>7109446.5</v>
      </c>
      <c r="F6" s="65">
        <v>7820391.1500000004</v>
      </c>
      <c r="G6" s="65">
        <v>3554723.25</v>
      </c>
      <c r="H6" s="65">
        <v>5687557.2000000002</v>
      </c>
      <c r="I6" s="65">
        <v>7109446.5</v>
      </c>
      <c r="J6" s="65">
        <v>7109446.5</v>
      </c>
      <c r="K6" s="65">
        <v>9953225.1000000015</v>
      </c>
      <c r="L6" s="65">
        <v>3554723.25</v>
      </c>
      <c r="M6" s="62">
        <v>3554723.25</v>
      </c>
      <c r="N6" s="62">
        <f t="shared" si="1"/>
        <v>71094465</v>
      </c>
    </row>
    <row r="7" spans="1:14" x14ac:dyDescent="0.25">
      <c r="A7" s="77" t="str">
        <f>'[2]A2-FinPerf SC'!A30</f>
        <v>Budget and treasury office</v>
      </c>
      <c r="B7" s="82">
        <v>10328299.450000001</v>
      </c>
      <c r="C7" s="82">
        <v>16525279.120000001</v>
      </c>
      <c r="D7" s="82">
        <v>18590939.009999998</v>
      </c>
      <c r="E7" s="82">
        <v>20656598.900000002</v>
      </c>
      <c r="F7" s="82">
        <v>22722258.789999999</v>
      </c>
      <c r="G7" s="82">
        <v>10328299.450000001</v>
      </c>
      <c r="H7" s="82">
        <v>16525279.120000001</v>
      </c>
      <c r="I7" s="82">
        <v>20656598.900000002</v>
      </c>
      <c r="J7" s="82">
        <v>20656598.900000002</v>
      </c>
      <c r="K7" s="82">
        <v>28919238.460000001</v>
      </c>
      <c r="L7" s="82">
        <v>10328299.450000001</v>
      </c>
      <c r="M7" s="62">
        <v>10328299.449999988</v>
      </c>
      <c r="N7" s="62">
        <f t="shared" si="1"/>
        <v>206565989</v>
      </c>
    </row>
    <row r="8" spans="1:14" x14ac:dyDescent="0.25">
      <c r="A8" s="77" t="str">
        <f>'[2]A2-FinPerf SC'!A31</f>
        <v>Corporate services</v>
      </c>
      <c r="B8" s="65">
        <v>13509387.550000001</v>
      </c>
      <c r="C8" s="65">
        <v>21615020.080000002</v>
      </c>
      <c r="D8" s="65">
        <v>24316897.59</v>
      </c>
      <c r="E8" s="65">
        <v>27018775.100000001</v>
      </c>
      <c r="F8" s="65">
        <v>29720652.609999999</v>
      </c>
      <c r="G8" s="65">
        <v>13509387.550000001</v>
      </c>
      <c r="H8" s="65">
        <v>21615020.080000002</v>
      </c>
      <c r="I8" s="65">
        <v>27018775.100000001</v>
      </c>
      <c r="J8" s="65">
        <v>27018775.100000001</v>
      </c>
      <c r="K8" s="65">
        <v>37826285.140000001</v>
      </c>
      <c r="L8" s="65">
        <v>13509387.550000001</v>
      </c>
      <c r="M8" s="62">
        <v>13509387.550000012</v>
      </c>
      <c r="N8" s="62">
        <f t="shared" si="1"/>
        <v>270187751</v>
      </c>
    </row>
    <row r="9" spans="1:14" x14ac:dyDescent="0.25">
      <c r="A9" s="80" t="str">
        <f>'[2]A2-FinPerf SC'!A32</f>
        <v>Community and public safety</v>
      </c>
      <c r="B9" s="81">
        <f t="shared" ref="B9:M9" si="2">SUM(B10:B14)</f>
        <v>18828913.149999999</v>
      </c>
      <c r="C9" s="81">
        <f t="shared" si="2"/>
        <v>30126261.039999999</v>
      </c>
      <c r="D9" s="81">
        <f t="shared" si="2"/>
        <v>33892043.670000002</v>
      </c>
      <c r="E9" s="81">
        <f t="shared" si="2"/>
        <v>37657826.299999997</v>
      </c>
      <c r="F9" s="81">
        <f t="shared" si="2"/>
        <v>41423608.93</v>
      </c>
      <c r="G9" s="81">
        <f t="shared" si="2"/>
        <v>18828913.149999999</v>
      </c>
      <c r="H9" s="81">
        <f t="shared" si="2"/>
        <v>30126261.039999999</v>
      </c>
      <c r="I9" s="81">
        <f t="shared" si="2"/>
        <v>37657826.299999997</v>
      </c>
      <c r="J9" s="81">
        <f t="shared" si="2"/>
        <v>37657826.299999997</v>
      </c>
      <c r="K9" s="81">
        <f t="shared" si="2"/>
        <v>52720956.820000008</v>
      </c>
      <c r="L9" s="81">
        <f t="shared" si="2"/>
        <v>18828913.149999999</v>
      </c>
      <c r="M9" s="81">
        <f t="shared" si="2"/>
        <v>18828913.149999976</v>
      </c>
      <c r="N9" s="63">
        <f t="shared" si="1"/>
        <v>376578262.99999994</v>
      </c>
    </row>
    <row r="10" spans="1:14" x14ac:dyDescent="0.25">
      <c r="A10" s="77" t="str">
        <f>'[2]A2-FinPerf SC'!A33</f>
        <v>Community and social services</v>
      </c>
      <c r="B10" s="65">
        <v>1935958</v>
      </c>
      <c r="C10" s="65">
        <v>3097532.8000000003</v>
      </c>
      <c r="D10" s="65">
        <v>3484724.4</v>
      </c>
      <c r="E10" s="65">
        <v>3871916</v>
      </c>
      <c r="F10" s="65">
        <v>4259107.5999999996</v>
      </c>
      <c r="G10" s="65">
        <v>1935958</v>
      </c>
      <c r="H10" s="65">
        <v>3097532.8000000003</v>
      </c>
      <c r="I10" s="65">
        <v>3871916</v>
      </c>
      <c r="J10" s="65">
        <v>3871916</v>
      </c>
      <c r="K10" s="65">
        <v>5420682.4000000004</v>
      </c>
      <c r="L10" s="65">
        <v>1935958</v>
      </c>
      <c r="M10" s="62">
        <v>1935958</v>
      </c>
      <c r="N10" s="62">
        <f t="shared" si="1"/>
        <v>38719160</v>
      </c>
    </row>
    <row r="11" spans="1:14" x14ac:dyDescent="0.25">
      <c r="A11" s="77" t="str">
        <f>'[2]A2-FinPerf SC'!A34</f>
        <v>Sport and recreation</v>
      </c>
      <c r="B11" s="65">
        <v>3851892</v>
      </c>
      <c r="C11" s="65">
        <v>6163027.2000000002</v>
      </c>
      <c r="D11" s="65">
        <v>6933405.5999999996</v>
      </c>
      <c r="E11" s="65">
        <v>7703784</v>
      </c>
      <c r="F11" s="65">
        <v>8474162.4000000004</v>
      </c>
      <c r="G11" s="65">
        <v>3851892</v>
      </c>
      <c r="H11" s="65">
        <v>6163027.2000000002</v>
      </c>
      <c r="I11" s="65">
        <v>7703784</v>
      </c>
      <c r="J11" s="65">
        <v>7703784</v>
      </c>
      <c r="K11" s="65">
        <v>10785297.600000001</v>
      </c>
      <c r="L11" s="65">
        <v>3851892</v>
      </c>
      <c r="M11" s="62">
        <v>3851892</v>
      </c>
      <c r="N11" s="62">
        <f t="shared" si="1"/>
        <v>77037840</v>
      </c>
    </row>
    <row r="12" spans="1:14" x14ac:dyDescent="0.25">
      <c r="A12" s="77" t="str">
        <f>'[2]A2-FinPerf SC'!A35</f>
        <v>Public safety</v>
      </c>
      <c r="B12" s="65">
        <v>8883453.1500000004</v>
      </c>
      <c r="C12" s="65">
        <v>14213525.040000001</v>
      </c>
      <c r="D12" s="65">
        <v>15990215.67</v>
      </c>
      <c r="E12" s="65">
        <v>17766906.300000001</v>
      </c>
      <c r="F12" s="65">
        <v>19543596.93</v>
      </c>
      <c r="G12" s="65">
        <v>8883453.1500000004</v>
      </c>
      <c r="H12" s="65">
        <v>14213525.040000001</v>
      </c>
      <c r="I12" s="65">
        <v>17766906.300000001</v>
      </c>
      <c r="J12" s="65">
        <v>17766906.300000001</v>
      </c>
      <c r="K12" s="65">
        <v>24873668.820000004</v>
      </c>
      <c r="L12" s="65">
        <v>8883453.1500000004</v>
      </c>
      <c r="M12" s="62">
        <v>8883453.1499999762</v>
      </c>
      <c r="N12" s="62">
        <f t="shared" si="1"/>
        <v>177669063</v>
      </c>
    </row>
    <row r="13" spans="1:14" x14ac:dyDescent="0.25">
      <c r="A13" s="77" t="str">
        <f>'[2]A2-FinPerf SC'!A36</f>
        <v>Housing</v>
      </c>
      <c r="B13" s="65">
        <v>1827714</v>
      </c>
      <c r="C13" s="65">
        <v>2924342.4</v>
      </c>
      <c r="D13" s="65">
        <v>3289885.1999999997</v>
      </c>
      <c r="E13" s="65">
        <v>3655428</v>
      </c>
      <c r="F13" s="65">
        <v>4020970.8</v>
      </c>
      <c r="G13" s="65">
        <v>1827714</v>
      </c>
      <c r="H13" s="65">
        <v>2924342.4</v>
      </c>
      <c r="I13" s="65">
        <v>3655428</v>
      </c>
      <c r="J13" s="65">
        <v>3655428</v>
      </c>
      <c r="K13" s="65">
        <v>5117599.2</v>
      </c>
      <c r="L13" s="65">
        <v>1827714</v>
      </c>
      <c r="M13" s="62">
        <v>1827714</v>
      </c>
      <c r="N13" s="62">
        <f t="shared" si="1"/>
        <v>36554280</v>
      </c>
    </row>
    <row r="14" spans="1:14" x14ac:dyDescent="0.25">
      <c r="A14" s="77" t="str">
        <f>'[2]A2-FinPerf SC'!A37</f>
        <v>Health</v>
      </c>
      <c r="B14" s="65">
        <v>2329896</v>
      </c>
      <c r="C14" s="65">
        <v>3727833.6</v>
      </c>
      <c r="D14" s="65">
        <v>4193812.8</v>
      </c>
      <c r="E14" s="65">
        <v>4659792</v>
      </c>
      <c r="F14" s="65">
        <v>5125771.2</v>
      </c>
      <c r="G14" s="65">
        <v>2329896</v>
      </c>
      <c r="H14" s="65">
        <v>3727833.6</v>
      </c>
      <c r="I14" s="65">
        <v>4659792</v>
      </c>
      <c r="J14" s="65">
        <v>4659792</v>
      </c>
      <c r="K14" s="65">
        <v>6523708.8000000007</v>
      </c>
      <c r="L14" s="65">
        <v>2329896</v>
      </c>
      <c r="M14" s="62">
        <v>2329896</v>
      </c>
      <c r="N14" s="62">
        <f t="shared" si="1"/>
        <v>46597920</v>
      </c>
    </row>
    <row r="15" spans="1:14" ht="31.5" x14ac:dyDescent="0.25">
      <c r="A15" s="80" t="str">
        <f>'[2]A2-FinPerf SC'!A38</f>
        <v>Economic and environmental services</v>
      </c>
      <c r="B15" s="81">
        <f t="shared" ref="B15:M15" si="3">SUM(B16:B18)</f>
        <v>8072605.7924999995</v>
      </c>
      <c r="C15" s="81">
        <f t="shared" si="3"/>
        <v>12916169.267999999</v>
      </c>
      <c r="D15" s="81">
        <f t="shared" si="3"/>
        <v>14530690.4265</v>
      </c>
      <c r="E15" s="81">
        <f t="shared" si="3"/>
        <v>16145211.584999999</v>
      </c>
      <c r="F15" s="81">
        <f t="shared" si="3"/>
        <v>17759732.743500002</v>
      </c>
      <c r="G15" s="81">
        <f t="shared" si="3"/>
        <v>8072605.7924999995</v>
      </c>
      <c r="H15" s="81">
        <f t="shared" si="3"/>
        <v>12916169.267999999</v>
      </c>
      <c r="I15" s="81">
        <f t="shared" si="3"/>
        <v>16145211.584999999</v>
      </c>
      <c r="J15" s="81">
        <f t="shared" si="3"/>
        <v>16145211.584999999</v>
      </c>
      <c r="K15" s="81">
        <f t="shared" si="3"/>
        <v>22603296.219000001</v>
      </c>
      <c r="L15" s="81">
        <f t="shared" si="3"/>
        <v>8072605.7924999995</v>
      </c>
      <c r="M15" s="81">
        <f t="shared" si="3"/>
        <v>8072605.7925000042</v>
      </c>
      <c r="N15" s="63">
        <f t="shared" si="1"/>
        <v>161452115.85000002</v>
      </c>
    </row>
    <row r="16" spans="1:14" x14ac:dyDescent="0.25">
      <c r="A16" s="77" t="str">
        <f>'[2]A2-FinPerf SC'!A39</f>
        <v>Planning and development</v>
      </c>
      <c r="B16" s="65">
        <v>3283402.5</v>
      </c>
      <c r="C16" s="65">
        <v>5253444</v>
      </c>
      <c r="D16" s="65">
        <v>5910124.5</v>
      </c>
      <c r="E16" s="65">
        <v>6566805</v>
      </c>
      <c r="F16" s="65">
        <v>7223485.5</v>
      </c>
      <c r="G16" s="65">
        <v>3283402.5</v>
      </c>
      <c r="H16" s="65">
        <v>5253444</v>
      </c>
      <c r="I16" s="65">
        <v>6566805</v>
      </c>
      <c r="J16" s="65">
        <v>6566805</v>
      </c>
      <c r="K16" s="65">
        <v>9193527</v>
      </c>
      <c r="L16" s="65">
        <v>3283402.5</v>
      </c>
      <c r="M16" s="62">
        <v>3283402.5</v>
      </c>
      <c r="N16" s="62">
        <v>65668050</v>
      </c>
    </row>
    <row r="17" spans="1:14" x14ac:dyDescent="0.25">
      <c r="A17" s="77" t="str">
        <f>'[2]A2-FinPerf SC'!A40</f>
        <v>Road transport</v>
      </c>
      <c r="B17" s="65">
        <v>4789203.2924999995</v>
      </c>
      <c r="C17" s="65">
        <v>7662725.2679999992</v>
      </c>
      <c r="D17" s="65">
        <v>8620565.9265000001</v>
      </c>
      <c r="E17" s="65">
        <v>9578406.584999999</v>
      </c>
      <c r="F17" s="65">
        <v>10536247.2435</v>
      </c>
      <c r="G17" s="65">
        <v>4789203.2924999995</v>
      </c>
      <c r="H17" s="65">
        <v>7662725.2679999992</v>
      </c>
      <c r="I17" s="65">
        <v>9578406.584999999</v>
      </c>
      <c r="J17" s="65">
        <v>9578406.584999999</v>
      </c>
      <c r="K17" s="65">
        <v>13409769.219000001</v>
      </c>
      <c r="L17" s="65">
        <v>4789203.2924999995</v>
      </c>
      <c r="M17" s="62">
        <v>4789203.2925000042</v>
      </c>
      <c r="N17" s="62">
        <v>95784065.849999994</v>
      </c>
    </row>
    <row r="18" spans="1:14" x14ac:dyDescent="0.25">
      <c r="A18" s="77" t="str">
        <f>'[2]A2-FinPerf SC'!A41</f>
        <v>Environmental protection</v>
      </c>
      <c r="B18" s="65">
        <v>0</v>
      </c>
      <c r="C18" s="65">
        <v>0</v>
      </c>
      <c r="D18" s="65">
        <v>0</v>
      </c>
      <c r="E18" s="65">
        <v>0</v>
      </c>
      <c r="F18" s="65">
        <v>0</v>
      </c>
      <c r="G18" s="65">
        <v>0</v>
      </c>
      <c r="H18" s="65">
        <v>0</v>
      </c>
      <c r="I18" s="65">
        <v>0</v>
      </c>
      <c r="J18" s="65">
        <v>0</v>
      </c>
      <c r="K18" s="65">
        <v>0</v>
      </c>
      <c r="L18" s="65">
        <v>0</v>
      </c>
      <c r="M18" s="62">
        <v>0</v>
      </c>
      <c r="N18" s="62">
        <v>0</v>
      </c>
    </row>
    <row r="19" spans="1:14" x14ac:dyDescent="0.25">
      <c r="A19" s="80" t="str">
        <f>'[2]A2-FinPerf SC'!A42</f>
        <v>Trading services</v>
      </c>
      <c r="B19" s="81">
        <f t="shared" ref="B19:M19" si="4">SUM(B20:B23)</f>
        <v>92783261.100000009</v>
      </c>
      <c r="C19" s="81">
        <f t="shared" si="4"/>
        <v>148453217.75999999</v>
      </c>
      <c r="D19" s="81">
        <f t="shared" si="4"/>
        <v>167009869.98000002</v>
      </c>
      <c r="E19" s="81">
        <f t="shared" si="4"/>
        <v>185566522.20000002</v>
      </c>
      <c r="F19" s="81">
        <f t="shared" si="4"/>
        <v>204123174.41999999</v>
      </c>
      <c r="G19" s="81">
        <f t="shared" si="4"/>
        <v>92783261.100000009</v>
      </c>
      <c r="H19" s="81">
        <f t="shared" si="4"/>
        <v>148453217.75999999</v>
      </c>
      <c r="I19" s="81">
        <f t="shared" si="4"/>
        <v>185566522.20000002</v>
      </c>
      <c r="J19" s="81">
        <f t="shared" si="4"/>
        <v>185566522.20000002</v>
      </c>
      <c r="K19" s="81">
        <f t="shared" si="4"/>
        <v>259793131.08000004</v>
      </c>
      <c r="L19" s="81">
        <f t="shared" si="4"/>
        <v>92783261.100000009</v>
      </c>
      <c r="M19" s="81">
        <f t="shared" si="4"/>
        <v>92783261.099999785</v>
      </c>
      <c r="N19" s="63">
        <f>SUM(B19:M19)</f>
        <v>1855665222</v>
      </c>
    </row>
    <row r="20" spans="1:14" x14ac:dyDescent="0.25">
      <c r="A20" s="77" t="str">
        <f>'[2]A2-FinPerf SC'!A43</f>
        <v>Electricity</v>
      </c>
      <c r="B20" s="65">
        <v>60779507.200000003</v>
      </c>
      <c r="C20" s="65">
        <v>97247211.519999996</v>
      </c>
      <c r="D20" s="65">
        <v>109403112.95999999</v>
      </c>
      <c r="E20" s="65">
        <v>121559014.40000001</v>
      </c>
      <c r="F20" s="65">
        <v>133714915.84</v>
      </c>
      <c r="G20" s="65">
        <v>60779507.200000003</v>
      </c>
      <c r="H20" s="65">
        <v>97247211.519999996</v>
      </c>
      <c r="I20" s="65">
        <v>121559014.40000001</v>
      </c>
      <c r="J20" s="65">
        <v>121559014.40000001</v>
      </c>
      <c r="K20" s="65">
        <v>170182620.16000003</v>
      </c>
      <c r="L20" s="65">
        <v>60779507.200000003</v>
      </c>
      <c r="M20" s="62">
        <v>60779507.199999809</v>
      </c>
      <c r="N20" s="62">
        <v>1215590144</v>
      </c>
    </row>
    <row r="21" spans="1:14" x14ac:dyDescent="0.25">
      <c r="A21" s="77" t="str">
        <f>'[2]A2-FinPerf SC'!A44</f>
        <v>Water</v>
      </c>
      <c r="B21" s="65">
        <v>23803408.600000001</v>
      </c>
      <c r="C21" s="65">
        <v>38085453.759999998</v>
      </c>
      <c r="D21" s="65">
        <v>42846135.479999997</v>
      </c>
      <c r="E21" s="65">
        <v>47606817.200000003</v>
      </c>
      <c r="F21" s="65">
        <v>52367498.920000002</v>
      </c>
      <c r="G21" s="65">
        <v>23803408.600000001</v>
      </c>
      <c r="H21" s="65">
        <v>38085453.759999998</v>
      </c>
      <c r="I21" s="65">
        <v>47606817.200000003</v>
      </c>
      <c r="J21" s="65">
        <v>47606817.200000003</v>
      </c>
      <c r="K21" s="65">
        <v>66649544.080000006</v>
      </c>
      <c r="L21" s="65">
        <v>23803408.600000001</v>
      </c>
      <c r="M21" s="62">
        <v>23803408.599999964</v>
      </c>
      <c r="N21" s="62">
        <v>476068172</v>
      </c>
    </row>
    <row r="22" spans="1:14" x14ac:dyDescent="0.25">
      <c r="A22" s="77" t="str">
        <f>'[2]A2-FinPerf SC'!A45</f>
        <v>Waste water management</v>
      </c>
      <c r="B22" s="65">
        <v>4750926</v>
      </c>
      <c r="C22" s="65">
        <v>7601481.6000000006</v>
      </c>
      <c r="D22" s="65">
        <v>8551666.7999999989</v>
      </c>
      <c r="E22" s="65">
        <v>9501852</v>
      </c>
      <c r="F22" s="65">
        <v>10452037.199999999</v>
      </c>
      <c r="G22" s="65">
        <v>4750926</v>
      </c>
      <c r="H22" s="65">
        <v>7601481.6000000006</v>
      </c>
      <c r="I22" s="65">
        <v>9501852</v>
      </c>
      <c r="J22" s="65">
        <v>9501852</v>
      </c>
      <c r="K22" s="65">
        <v>13302592.800000001</v>
      </c>
      <c r="L22" s="65">
        <v>4750926</v>
      </c>
      <c r="M22" s="62">
        <v>4750926.0000000149</v>
      </c>
      <c r="N22" s="62">
        <v>95018520</v>
      </c>
    </row>
    <row r="23" spans="1:14" x14ac:dyDescent="0.25">
      <c r="A23" s="77" t="str">
        <f>'[2]A2-FinPerf SC'!A46</f>
        <v>Waste management</v>
      </c>
      <c r="B23" s="65">
        <v>3449419.3000000003</v>
      </c>
      <c r="C23" s="65">
        <v>5519070.8799999999</v>
      </c>
      <c r="D23" s="65">
        <v>6208954.7400000002</v>
      </c>
      <c r="E23" s="65">
        <v>6898838.6000000006</v>
      </c>
      <c r="F23" s="65">
        <v>7588722.46</v>
      </c>
      <c r="G23" s="65">
        <v>3449419.3000000003</v>
      </c>
      <c r="H23" s="65">
        <v>5519070.8799999999</v>
      </c>
      <c r="I23" s="65">
        <v>6898838.6000000006</v>
      </c>
      <c r="J23" s="65">
        <v>6898838.6000000006</v>
      </c>
      <c r="K23" s="65">
        <v>9658374.040000001</v>
      </c>
      <c r="L23" s="65">
        <v>3449419.3000000003</v>
      </c>
      <c r="M23" s="62">
        <v>3449419.299999997</v>
      </c>
      <c r="N23" s="62">
        <v>68988386</v>
      </c>
    </row>
    <row r="24" spans="1:14" x14ac:dyDescent="0.25">
      <c r="A24" s="80" t="str">
        <f>'[2]A2-FinPerf SC'!A47</f>
        <v>Other</v>
      </c>
      <c r="B24" s="65">
        <v>2055124</v>
      </c>
      <c r="C24" s="79">
        <v>3288198.4</v>
      </c>
      <c r="D24" s="79">
        <v>3699223.1999999997</v>
      </c>
      <c r="E24" s="79">
        <v>4110248</v>
      </c>
      <c r="F24" s="79">
        <v>4521272.8</v>
      </c>
      <c r="G24" s="79">
        <v>2055124</v>
      </c>
      <c r="H24" s="79">
        <v>3288198.4</v>
      </c>
      <c r="I24" s="79">
        <v>4110248</v>
      </c>
      <c r="J24" s="79">
        <v>4110248</v>
      </c>
      <c r="K24" s="79">
        <v>5754347.2000000002</v>
      </c>
      <c r="L24" s="79">
        <v>2055124</v>
      </c>
      <c r="M24" s="63">
        <v>2055124</v>
      </c>
      <c r="N24" s="63">
        <v>41102480</v>
      </c>
    </row>
    <row r="25" spans="1:14" x14ac:dyDescent="0.25">
      <c r="A25" s="64" t="str">
        <f>'[2]A2-FinPerf SC'!A48</f>
        <v>Total Expenditure - Standard</v>
      </c>
      <c r="B25" s="63">
        <f t="shared" ref="B25:N25" si="5">B5+B9+B15+B19+B24</f>
        <v>149132314.29250002</v>
      </c>
      <c r="C25" s="63">
        <f t="shared" si="5"/>
        <v>238611702.868</v>
      </c>
      <c r="D25" s="63">
        <f t="shared" si="5"/>
        <v>268438165.72650003</v>
      </c>
      <c r="E25" s="63">
        <f t="shared" si="5"/>
        <v>298264628.58500004</v>
      </c>
      <c r="F25" s="63">
        <f t="shared" si="5"/>
        <v>328091091.44349998</v>
      </c>
      <c r="G25" s="63">
        <f t="shared" si="5"/>
        <v>149132314.29250002</v>
      </c>
      <c r="H25" s="63">
        <f t="shared" si="5"/>
        <v>238611702.868</v>
      </c>
      <c r="I25" s="63">
        <f t="shared" si="5"/>
        <v>298264628.58500004</v>
      </c>
      <c r="J25" s="63">
        <f t="shared" si="5"/>
        <v>298264628.58500004</v>
      </c>
      <c r="K25" s="63">
        <f t="shared" si="5"/>
        <v>417570480.01900005</v>
      </c>
      <c r="L25" s="63">
        <f t="shared" si="5"/>
        <v>149132314.29250002</v>
      </c>
      <c r="M25" s="63">
        <f t="shared" si="5"/>
        <v>149132314.29249978</v>
      </c>
      <c r="N25" s="63">
        <f t="shared" si="5"/>
        <v>2982646285.8499999</v>
      </c>
    </row>
  </sheetData>
  <mergeCells count="2">
    <mergeCell ref="A1:N1"/>
    <mergeCell ref="B2:N2"/>
  </mergeCells>
  <pageMargins left="0.70866141732283472" right="0.70866141732283472" top="0.74803149606299213" bottom="0.74803149606299213" header="0.31496062992125984" footer="0.31496062992125984"/>
  <pageSetup scale="60" orientation="landscape" horizontalDpi="4294967293" r:id="rId1"/>
  <headerFooter>
    <oddFooter>Page &amp;P of &amp;N</oddFooter>
  </headerFooter>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view="pageBreakPreview" topLeftCell="C1" zoomScaleNormal="100" zoomScaleSheetLayoutView="100" workbookViewId="0">
      <selection activeCell="D9" sqref="D9:M9"/>
    </sheetView>
  </sheetViews>
  <sheetFormatPr defaultRowHeight="15.75" x14ac:dyDescent="0.25"/>
  <cols>
    <col min="1" max="1" width="30.7109375" style="83" customWidth="1"/>
    <col min="2" max="13" width="8.28515625" style="83" customWidth="1"/>
    <col min="14" max="14" width="20.28515625" style="83" customWidth="1"/>
    <col min="15" max="16384" width="9.140625" style="83"/>
  </cols>
  <sheetData>
    <row r="1" spans="1:14" s="70" customFormat="1" ht="25.5" customHeight="1" x14ac:dyDescent="0.25">
      <c r="A1" s="470" t="s">
        <v>1356</v>
      </c>
      <c r="B1" s="470"/>
      <c r="C1" s="470"/>
      <c r="D1" s="470"/>
      <c r="E1" s="470"/>
      <c r="F1" s="470"/>
      <c r="G1" s="470"/>
      <c r="H1" s="470"/>
      <c r="I1" s="470"/>
      <c r="J1" s="470"/>
      <c r="K1" s="470"/>
      <c r="L1" s="470"/>
      <c r="M1" s="470"/>
      <c r="N1" s="470"/>
    </row>
    <row r="2" spans="1:14" s="70" customFormat="1" ht="25.5" customHeight="1" x14ac:dyDescent="0.25">
      <c r="A2" s="74" t="str">
        <f>desc</f>
        <v>Description</v>
      </c>
      <c r="B2" s="471" t="s">
        <v>1041</v>
      </c>
      <c r="C2" s="472"/>
      <c r="D2" s="472"/>
      <c r="E2" s="472"/>
      <c r="F2" s="472"/>
      <c r="G2" s="472"/>
      <c r="H2" s="472"/>
      <c r="I2" s="472"/>
      <c r="J2" s="472"/>
      <c r="K2" s="472"/>
      <c r="L2" s="472"/>
      <c r="M2" s="472"/>
      <c r="N2" s="473"/>
    </row>
    <row r="3" spans="1:14" s="70" customFormat="1" x14ac:dyDescent="0.25">
      <c r="A3" s="73" t="s">
        <v>1042</v>
      </c>
      <c r="B3" s="72" t="s">
        <v>1043</v>
      </c>
      <c r="C3" s="72" t="s">
        <v>1044</v>
      </c>
      <c r="D3" s="72" t="s">
        <v>1045</v>
      </c>
      <c r="E3" s="72" t="s">
        <v>1046</v>
      </c>
      <c r="F3" s="72" t="s">
        <v>1355</v>
      </c>
      <c r="G3" s="72" t="s">
        <v>1354</v>
      </c>
      <c r="H3" s="72" t="s">
        <v>1049</v>
      </c>
      <c r="I3" s="72" t="s">
        <v>1353</v>
      </c>
      <c r="J3" s="72" t="s">
        <v>1051</v>
      </c>
      <c r="K3" s="72" t="s">
        <v>1052</v>
      </c>
      <c r="L3" s="72" t="s">
        <v>1053</v>
      </c>
      <c r="M3" s="72" t="s">
        <v>1054</v>
      </c>
      <c r="N3" s="72" t="str">
        <f>Head9</f>
        <v>Budget Year 2011/12</v>
      </c>
    </row>
    <row r="4" spans="1:14" ht="31.5" x14ac:dyDescent="0.25">
      <c r="A4" s="88" t="s">
        <v>1352</v>
      </c>
      <c r="B4" s="86"/>
      <c r="C4" s="86"/>
      <c r="D4" s="86"/>
      <c r="E4" s="86"/>
      <c r="F4" s="86"/>
      <c r="G4" s="86"/>
      <c r="H4" s="86"/>
      <c r="I4" s="86"/>
      <c r="J4" s="86"/>
      <c r="K4" s="86"/>
      <c r="L4" s="86"/>
      <c r="M4" s="86"/>
      <c r="N4" s="86"/>
    </row>
    <row r="5" spans="1:14" ht="31.5" x14ac:dyDescent="0.25">
      <c r="A5" s="87" t="str">
        <f>'[2]A5-Capex'!A6</f>
        <v>Vote 1 - Corporate Services and Planning</v>
      </c>
      <c r="B5" s="65">
        <v>0</v>
      </c>
      <c r="C5" s="65">
        <v>0</v>
      </c>
      <c r="D5" s="65">
        <v>0</v>
      </c>
      <c r="E5" s="65">
        <v>0</v>
      </c>
      <c r="F5" s="65">
        <v>0</v>
      </c>
      <c r="G5" s="65">
        <v>0</v>
      </c>
      <c r="H5" s="65">
        <v>0</v>
      </c>
      <c r="I5" s="65">
        <v>0</v>
      </c>
      <c r="J5" s="65">
        <v>0</v>
      </c>
      <c r="K5" s="65">
        <v>0</v>
      </c>
      <c r="L5" s="65">
        <v>0</v>
      </c>
      <c r="M5" s="62">
        <v>5150000</v>
      </c>
      <c r="N5" s="86">
        <v>5150000</v>
      </c>
    </row>
    <row r="6" spans="1:14" ht="31.5" x14ac:dyDescent="0.25">
      <c r="A6" s="87" t="str">
        <f>'[2]A5-Capex'!A7</f>
        <v>Vote 2 - Financial Management Area</v>
      </c>
      <c r="B6" s="65">
        <v>0</v>
      </c>
      <c r="C6" s="65">
        <v>0</v>
      </c>
      <c r="D6" s="65"/>
      <c r="E6" s="65"/>
      <c r="F6" s="65"/>
      <c r="G6" s="65"/>
      <c r="H6" s="65"/>
      <c r="I6" s="65"/>
      <c r="J6" s="65">
        <f>N6*0.08</f>
        <v>0</v>
      </c>
      <c r="K6" s="65">
        <f>N6*0.07</f>
        <v>0</v>
      </c>
      <c r="L6" s="65">
        <f>N6*0.05</f>
        <v>0</v>
      </c>
      <c r="M6" s="62">
        <f>N6-SUM(B6:L6)</f>
        <v>0</v>
      </c>
      <c r="N6" s="86">
        <f>'[2]A5-Capex'!J7</f>
        <v>0</v>
      </c>
    </row>
    <row r="7" spans="1:14" ht="47.25" x14ac:dyDescent="0.25">
      <c r="A7" s="87" t="str">
        <f>'[2]A5-Capex'!A8</f>
        <v>Vote 3 - Infrastructure Development, Service Delivery and Maintenance Management</v>
      </c>
      <c r="B7" s="83">
        <v>0</v>
      </c>
      <c r="C7" s="83">
        <v>0</v>
      </c>
      <c r="D7" s="65">
        <v>14300000</v>
      </c>
      <c r="E7" s="65">
        <v>17876000</v>
      </c>
      <c r="F7" s="65">
        <v>25025000</v>
      </c>
      <c r="G7" s="65">
        <v>8938000</v>
      </c>
      <c r="H7" s="65">
        <v>8938000</v>
      </c>
      <c r="I7" s="65">
        <v>17876000</v>
      </c>
      <c r="J7" s="65">
        <v>19663000</v>
      </c>
      <c r="K7" s="65">
        <v>25025000</v>
      </c>
      <c r="L7" s="65">
        <v>26813000</v>
      </c>
      <c r="M7" s="62">
        <f>N7-SUM(D7:L7)</f>
        <v>14299000</v>
      </c>
      <c r="N7" s="86">
        <v>178753000</v>
      </c>
    </row>
    <row r="8" spans="1:14" ht="47.25" x14ac:dyDescent="0.25">
      <c r="A8" s="87" t="str">
        <f>'[2]A5-Capex'!A9</f>
        <v>Vote 4 - Sustainable Community Service Delivery Provision Management</v>
      </c>
      <c r="B8" s="65"/>
      <c r="C8" s="65"/>
      <c r="D8" s="65">
        <v>3689000</v>
      </c>
      <c r="E8" s="65">
        <v>4612000</v>
      </c>
      <c r="F8" s="65">
        <v>6455000</v>
      </c>
      <c r="G8" s="65">
        <v>2306000</v>
      </c>
      <c r="H8" s="65">
        <v>2306000</v>
      </c>
      <c r="I8" s="65">
        <v>4612000</v>
      </c>
      <c r="J8" s="65">
        <v>5073000</v>
      </c>
      <c r="K8" s="65">
        <v>6455000</v>
      </c>
      <c r="L8" s="65">
        <v>6916000</v>
      </c>
      <c r="M8" s="62">
        <v>3687000</v>
      </c>
      <c r="N8" s="86">
        <v>46111000</v>
      </c>
    </row>
    <row r="9" spans="1:14" ht="31.5" x14ac:dyDescent="0.25">
      <c r="A9" s="85" t="s">
        <v>1351</v>
      </c>
      <c r="B9" s="63">
        <f t="shared" ref="B9:N9" si="0">SUM(B5:B8)</f>
        <v>0</v>
      </c>
      <c r="C9" s="63">
        <f t="shared" si="0"/>
        <v>0</v>
      </c>
      <c r="D9" s="63">
        <f t="shared" si="0"/>
        <v>17989000</v>
      </c>
      <c r="E9" s="63">
        <f t="shared" si="0"/>
        <v>22488000</v>
      </c>
      <c r="F9" s="63">
        <f t="shared" si="0"/>
        <v>31480000</v>
      </c>
      <c r="G9" s="63">
        <f t="shared" si="0"/>
        <v>11244000</v>
      </c>
      <c r="H9" s="63">
        <f t="shared" si="0"/>
        <v>11244000</v>
      </c>
      <c r="I9" s="63">
        <f t="shared" si="0"/>
        <v>22488000</v>
      </c>
      <c r="J9" s="63">
        <f t="shared" si="0"/>
        <v>24736000</v>
      </c>
      <c r="K9" s="63">
        <f t="shared" si="0"/>
        <v>31480000</v>
      </c>
      <c r="L9" s="63">
        <f t="shared" si="0"/>
        <v>33729000</v>
      </c>
      <c r="M9" s="63">
        <f t="shared" si="0"/>
        <v>23136000</v>
      </c>
      <c r="N9" s="63">
        <f t="shared" si="0"/>
        <v>230014000</v>
      </c>
    </row>
    <row r="10" spans="1:14" x14ac:dyDescent="0.25">
      <c r="A10" s="84"/>
      <c r="B10" s="63"/>
      <c r="C10" s="63"/>
      <c r="D10" s="63"/>
      <c r="E10" s="63"/>
      <c r="F10" s="63"/>
      <c r="G10" s="63"/>
      <c r="H10" s="63"/>
      <c r="I10" s="63"/>
      <c r="J10" s="63"/>
      <c r="K10" s="63"/>
      <c r="L10" s="63"/>
      <c r="M10" s="63"/>
      <c r="N10" s="63"/>
    </row>
  </sheetData>
  <mergeCells count="2">
    <mergeCell ref="A1:N1"/>
    <mergeCell ref="B2:N2"/>
  </mergeCells>
  <pageMargins left="0.70866141732283472" right="0.70866141732283472" top="0.74803149606299213" bottom="0.74803149606299213" header="0.31496062992125984" footer="0.31496062992125984"/>
  <pageSetup scale="81" orientation="landscape" horizontalDpi="4294967293" r:id="rId1"/>
  <headerFoot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view="pageBreakPreview" zoomScaleSheetLayoutView="100" workbookViewId="0">
      <selection activeCell="B22" sqref="B22:B25"/>
    </sheetView>
  </sheetViews>
  <sheetFormatPr defaultRowHeight="15" x14ac:dyDescent="0.25"/>
  <cols>
    <col min="1" max="1" width="4.85546875" customWidth="1"/>
    <col min="2" max="2" width="27" customWidth="1"/>
    <col min="3" max="3" width="21.5703125" bestFit="1" customWidth="1"/>
    <col min="4" max="4" width="28.7109375" customWidth="1"/>
    <col min="5" max="5" width="32.85546875" bestFit="1" customWidth="1"/>
    <col min="7" max="7" width="10.5703125" customWidth="1"/>
    <col min="8" max="8" width="9.85546875" customWidth="1"/>
    <col min="11" max="11" width="9.140625" customWidth="1"/>
    <col min="13" max="13" width="11.140625" customWidth="1"/>
    <col min="14" max="14" width="12.42578125" customWidth="1"/>
    <col min="15" max="15" width="11.5703125" customWidth="1"/>
    <col min="16" max="16" width="8.7109375" customWidth="1"/>
  </cols>
  <sheetData>
    <row r="1" spans="1:16" ht="21" x14ac:dyDescent="0.35">
      <c r="A1" s="475" t="s">
        <v>505</v>
      </c>
      <c r="B1" s="475"/>
      <c r="C1" s="475"/>
      <c r="D1" s="475"/>
      <c r="E1" s="475"/>
    </row>
    <row r="3" spans="1:16" ht="30.75" customHeight="1" x14ac:dyDescent="0.25">
      <c r="A3" s="476" t="s">
        <v>548</v>
      </c>
      <c r="B3" s="476"/>
      <c r="C3" s="476"/>
      <c r="D3" s="476"/>
      <c r="E3" s="476"/>
    </row>
    <row r="5" spans="1:16" ht="28.5" customHeight="1" x14ac:dyDescent="0.25">
      <c r="A5" s="479" t="s">
        <v>290</v>
      </c>
      <c r="B5" s="479" t="s">
        <v>476</v>
      </c>
      <c r="C5" s="479" t="s">
        <v>477</v>
      </c>
      <c r="D5" s="479" t="s">
        <v>478</v>
      </c>
      <c r="E5" s="479" t="s">
        <v>479</v>
      </c>
      <c r="F5" s="484" t="s">
        <v>506</v>
      </c>
      <c r="G5" s="487"/>
      <c r="H5" s="487"/>
      <c r="I5" s="482" t="s">
        <v>506</v>
      </c>
      <c r="J5" s="483"/>
      <c r="K5" s="482" t="s">
        <v>507</v>
      </c>
      <c r="L5" s="483"/>
      <c r="M5" s="484" t="s">
        <v>508</v>
      </c>
      <c r="N5" s="482" t="s">
        <v>509</v>
      </c>
      <c r="O5" s="482" t="s">
        <v>510</v>
      </c>
      <c r="P5" s="482" t="s">
        <v>511</v>
      </c>
    </row>
    <row r="6" spans="1:16" ht="28.5" customHeight="1" x14ac:dyDescent="0.25">
      <c r="A6" s="479"/>
      <c r="B6" s="479"/>
      <c r="C6" s="479"/>
      <c r="D6" s="479"/>
      <c r="E6" s="479"/>
      <c r="F6" s="484" t="s">
        <v>512</v>
      </c>
      <c r="G6" s="484" t="s">
        <v>513</v>
      </c>
      <c r="H6" s="484" t="s">
        <v>514</v>
      </c>
      <c r="I6" s="482" t="s">
        <v>515</v>
      </c>
      <c r="J6" s="483"/>
      <c r="K6" s="482" t="s">
        <v>515</v>
      </c>
      <c r="L6" s="483"/>
      <c r="M6" s="484"/>
      <c r="N6" s="482"/>
      <c r="O6" s="483"/>
      <c r="P6" s="482"/>
    </row>
    <row r="7" spans="1:16" ht="28.5" customHeight="1" x14ac:dyDescent="0.25">
      <c r="A7" s="479"/>
      <c r="B7" s="479"/>
      <c r="C7" s="479"/>
      <c r="D7" s="479"/>
      <c r="E7" s="479"/>
      <c r="F7" s="484"/>
      <c r="G7" s="484"/>
      <c r="H7" s="484"/>
      <c r="I7" s="483"/>
      <c r="J7" s="483"/>
      <c r="K7" s="483"/>
      <c r="L7" s="483"/>
      <c r="M7" s="484"/>
      <c r="N7" s="482"/>
      <c r="O7" s="483"/>
      <c r="P7" s="482"/>
    </row>
    <row r="8" spans="1:16" ht="28.5" customHeight="1" x14ac:dyDescent="0.25">
      <c r="A8" s="479"/>
      <c r="B8" s="479"/>
      <c r="C8" s="479"/>
      <c r="D8" s="479"/>
      <c r="E8" s="479"/>
      <c r="F8" s="483"/>
      <c r="G8" s="483"/>
      <c r="H8" s="483"/>
      <c r="I8" s="27" t="s">
        <v>516</v>
      </c>
      <c r="J8" s="27" t="s">
        <v>517</v>
      </c>
      <c r="K8" s="25" t="s">
        <v>516</v>
      </c>
      <c r="L8" s="26" t="s">
        <v>517</v>
      </c>
      <c r="M8" s="483"/>
      <c r="N8" s="483"/>
      <c r="O8" s="483"/>
      <c r="P8" s="483"/>
    </row>
    <row r="9" spans="1:16" ht="32.25" customHeight="1" x14ac:dyDescent="0.25">
      <c r="A9" s="478">
        <v>1</v>
      </c>
      <c r="B9" s="481" t="s">
        <v>524</v>
      </c>
      <c r="C9" s="480" t="s">
        <v>480</v>
      </c>
      <c r="D9" s="477" t="s">
        <v>481</v>
      </c>
      <c r="E9" s="18" t="s">
        <v>482</v>
      </c>
      <c r="F9" s="14"/>
      <c r="G9" s="14"/>
      <c r="H9" s="14"/>
      <c r="I9" s="14"/>
      <c r="J9" s="14"/>
      <c r="K9" s="14"/>
      <c r="L9" s="14"/>
      <c r="M9" s="14"/>
      <c r="N9" s="14"/>
      <c r="O9" s="14"/>
      <c r="P9" s="14"/>
    </row>
    <row r="10" spans="1:16" ht="18" customHeight="1" x14ac:dyDescent="0.25">
      <c r="A10" s="478"/>
      <c r="B10" s="481"/>
      <c r="C10" s="480"/>
      <c r="D10" s="477"/>
      <c r="E10" s="18" t="s">
        <v>483</v>
      </c>
      <c r="F10" s="14"/>
      <c r="G10" s="14"/>
      <c r="H10" s="14"/>
      <c r="I10" s="14"/>
      <c r="J10" s="14"/>
      <c r="K10" s="14"/>
      <c r="L10" s="14"/>
      <c r="M10" s="14"/>
      <c r="N10" s="14"/>
      <c r="O10" s="14"/>
      <c r="P10" s="14"/>
    </row>
    <row r="11" spans="1:16" ht="18" customHeight="1" x14ac:dyDescent="0.25">
      <c r="A11" s="478"/>
      <c r="B11" s="481"/>
      <c r="C11" s="480"/>
      <c r="D11" s="477"/>
      <c r="E11" s="18" t="s">
        <v>484</v>
      </c>
      <c r="F11" s="14"/>
      <c r="G11" s="14"/>
      <c r="H11" s="14"/>
      <c r="I11" s="14"/>
      <c r="J11" s="14"/>
      <c r="K11" s="14"/>
      <c r="L11" s="14"/>
      <c r="M11" s="14"/>
      <c r="N11" s="14"/>
      <c r="O11" s="14"/>
      <c r="P11" s="14"/>
    </row>
    <row r="12" spans="1:16" ht="51.75" customHeight="1" x14ac:dyDescent="0.25">
      <c r="A12" s="19">
        <v>2</v>
      </c>
      <c r="B12" s="481"/>
      <c r="C12" s="480"/>
      <c r="D12" s="18" t="s">
        <v>485</v>
      </c>
      <c r="E12" s="18" t="s">
        <v>33</v>
      </c>
      <c r="F12" s="14"/>
      <c r="G12" s="14"/>
      <c r="H12" s="14"/>
      <c r="I12" s="14"/>
      <c r="J12" s="14"/>
      <c r="K12" s="14"/>
      <c r="L12" s="14"/>
      <c r="M12" s="14"/>
      <c r="N12" s="14"/>
      <c r="O12" s="14"/>
      <c r="P12" s="14"/>
    </row>
    <row r="13" spans="1:16" ht="42" customHeight="1" x14ac:dyDescent="0.25">
      <c r="A13" s="478">
        <v>3</v>
      </c>
      <c r="B13" s="481" t="s">
        <v>486</v>
      </c>
      <c r="C13" s="480" t="s">
        <v>487</v>
      </c>
      <c r="D13" s="477" t="s">
        <v>488</v>
      </c>
      <c r="E13" s="20" t="s">
        <v>33</v>
      </c>
      <c r="F13" s="14"/>
      <c r="G13" s="14"/>
      <c r="H13" s="14"/>
      <c r="I13" s="14"/>
      <c r="J13" s="14"/>
      <c r="K13" s="14"/>
      <c r="L13" s="14"/>
      <c r="M13" s="14"/>
      <c r="N13" s="14"/>
      <c r="O13" s="14"/>
      <c r="P13" s="14"/>
    </row>
    <row r="14" spans="1:16" ht="27" customHeight="1" x14ac:dyDescent="0.25">
      <c r="A14" s="478"/>
      <c r="B14" s="481"/>
      <c r="C14" s="480"/>
      <c r="D14" s="477"/>
      <c r="E14" s="20" t="s">
        <v>59</v>
      </c>
      <c r="F14" s="14"/>
      <c r="G14" s="14"/>
      <c r="H14" s="14"/>
      <c r="I14" s="14"/>
      <c r="J14" s="14"/>
      <c r="K14" s="14"/>
      <c r="L14" s="14"/>
      <c r="M14" s="14"/>
      <c r="N14" s="14"/>
      <c r="O14" s="14"/>
      <c r="P14" s="14"/>
    </row>
    <row r="15" spans="1:16" x14ac:dyDescent="0.25">
      <c r="A15" s="478">
        <v>4</v>
      </c>
      <c r="B15" s="481"/>
      <c r="C15" s="480"/>
      <c r="D15" s="477" t="s">
        <v>489</v>
      </c>
      <c r="E15" s="20" t="s">
        <v>433</v>
      </c>
      <c r="F15" s="14"/>
      <c r="G15" s="14"/>
      <c r="H15" s="14"/>
      <c r="I15" s="14"/>
      <c r="J15" s="14"/>
      <c r="K15" s="14"/>
      <c r="L15" s="14"/>
      <c r="M15" s="14"/>
      <c r="N15" s="14"/>
      <c r="O15" s="14"/>
      <c r="P15" s="14"/>
    </row>
    <row r="16" spans="1:16" ht="29.25" customHeight="1" x14ac:dyDescent="0.25">
      <c r="A16" s="478"/>
      <c r="B16" s="481"/>
      <c r="C16" s="480"/>
      <c r="D16" s="477"/>
      <c r="E16" s="20" t="s">
        <v>59</v>
      </c>
      <c r="F16" s="14"/>
      <c r="G16" s="14"/>
      <c r="H16" s="14"/>
      <c r="I16" s="14"/>
      <c r="J16" s="14"/>
      <c r="K16" s="14"/>
      <c r="L16" s="14"/>
      <c r="M16" s="14"/>
      <c r="N16" s="14"/>
      <c r="O16" s="14"/>
      <c r="P16" s="14"/>
    </row>
    <row r="17" spans="1:16" ht="15" customHeight="1" x14ac:dyDescent="0.25">
      <c r="A17" s="21">
        <v>5</v>
      </c>
      <c r="B17" s="481"/>
      <c r="C17" s="480"/>
      <c r="D17" s="20" t="s">
        <v>490</v>
      </c>
      <c r="E17" s="20" t="s">
        <v>33</v>
      </c>
      <c r="F17" s="14"/>
      <c r="G17" s="14"/>
      <c r="H17" s="14"/>
      <c r="I17" s="14"/>
      <c r="J17" s="14"/>
      <c r="K17" s="14"/>
      <c r="L17" s="14"/>
      <c r="M17" s="14"/>
      <c r="N17" s="14"/>
      <c r="O17" s="14"/>
      <c r="P17" s="14"/>
    </row>
    <row r="18" spans="1:16" x14ac:dyDescent="0.25">
      <c r="A18" s="485">
        <v>6</v>
      </c>
      <c r="B18" s="481"/>
      <c r="C18" s="480"/>
      <c r="D18" s="486" t="s">
        <v>491</v>
      </c>
      <c r="E18" s="20" t="s">
        <v>33</v>
      </c>
      <c r="F18" s="14"/>
      <c r="G18" s="14"/>
      <c r="H18" s="14"/>
      <c r="I18" s="14"/>
      <c r="J18" s="14"/>
      <c r="K18" s="14"/>
      <c r="L18" s="14"/>
      <c r="M18" s="14"/>
      <c r="N18" s="14"/>
      <c r="O18" s="14"/>
      <c r="P18" s="14"/>
    </row>
    <row r="19" spans="1:16" ht="27" customHeight="1" x14ac:dyDescent="0.25">
      <c r="A19" s="485"/>
      <c r="B19" s="481"/>
      <c r="C19" s="480"/>
      <c r="D19" s="486"/>
      <c r="E19" s="20" t="s">
        <v>59</v>
      </c>
      <c r="F19" s="14"/>
      <c r="G19" s="14"/>
      <c r="H19" s="14"/>
      <c r="I19" s="14"/>
      <c r="J19" s="14"/>
      <c r="K19" s="14"/>
      <c r="L19" s="14"/>
      <c r="M19" s="14"/>
      <c r="N19" s="14"/>
      <c r="O19" s="14"/>
      <c r="P19" s="14"/>
    </row>
    <row r="20" spans="1:16" ht="27" customHeight="1" x14ac:dyDescent="0.25">
      <c r="A20" s="21">
        <v>7</v>
      </c>
      <c r="B20" s="481"/>
      <c r="C20" s="22" t="s">
        <v>492</v>
      </c>
      <c r="D20" s="28" t="s">
        <v>493</v>
      </c>
      <c r="E20" s="20" t="s">
        <v>59</v>
      </c>
      <c r="F20" s="14"/>
      <c r="G20" s="14"/>
      <c r="H20" s="14"/>
      <c r="I20" s="14"/>
      <c r="J20" s="14"/>
      <c r="K20" s="14"/>
      <c r="L20" s="14"/>
      <c r="M20" s="14"/>
      <c r="N20" s="14"/>
      <c r="O20" s="14"/>
      <c r="P20" s="14"/>
    </row>
    <row r="21" spans="1:16" ht="56.25" customHeight="1" x14ac:dyDescent="0.25">
      <c r="A21" s="23">
        <v>8</v>
      </c>
      <c r="B21" s="22" t="s">
        <v>494</v>
      </c>
      <c r="C21" s="21" t="s">
        <v>495</v>
      </c>
      <c r="D21" s="18" t="s">
        <v>496</v>
      </c>
      <c r="E21" s="18" t="s">
        <v>33</v>
      </c>
      <c r="F21" s="14"/>
      <c r="G21" s="14"/>
      <c r="H21" s="14"/>
      <c r="I21" s="14"/>
      <c r="J21" s="14"/>
      <c r="K21" s="14"/>
      <c r="L21" s="14"/>
      <c r="M21" s="14"/>
      <c r="N21" s="14"/>
      <c r="O21" s="14"/>
      <c r="P21" s="14"/>
    </row>
    <row r="22" spans="1:16" ht="15" customHeight="1" x14ac:dyDescent="0.25">
      <c r="A22" s="21">
        <v>9</v>
      </c>
      <c r="B22" s="481" t="s">
        <v>549</v>
      </c>
      <c r="C22" s="481" t="s">
        <v>492</v>
      </c>
      <c r="D22" s="24" t="s">
        <v>497</v>
      </c>
      <c r="E22" s="24" t="s">
        <v>498</v>
      </c>
      <c r="F22" s="14"/>
      <c r="G22" s="14"/>
      <c r="H22" s="14"/>
      <c r="I22" s="14"/>
      <c r="J22" s="14"/>
      <c r="K22" s="14"/>
      <c r="L22" s="14"/>
      <c r="M22" s="14"/>
      <c r="N22" s="14"/>
      <c r="O22" s="14"/>
      <c r="P22" s="14"/>
    </row>
    <row r="23" spans="1:16" ht="51" x14ac:dyDescent="0.25">
      <c r="A23" s="21">
        <v>10</v>
      </c>
      <c r="B23" s="481"/>
      <c r="C23" s="481"/>
      <c r="D23" s="24" t="s">
        <v>499</v>
      </c>
      <c r="E23" s="24" t="s">
        <v>500</v>
      </c>
      <c r="F23" s="14"/>
      <c r="G23" s="14"/>
      <c r="H23" s="14"/>
      <c r="I23" s="14"/>
      <c r="J23" s="14"/>
      <c r="K23" s="14"/>
      <c r="L23" s="14"/>
      <c r="M23" s="14"/>
      <c r="N23" s="14"/>
      <c r="O23" s="14"/>
      <c r="P23" s="14"/>
    </row>
    <row r="24" spans="1:16" ht="38.25" x14ac:dyDescent="0.25">
      <c r="A24" s="21">
        <v>11</v>
      </c>
      <c r="B24" s="481"/>
      <c r="C24" s="481"/>
      <c r="D24" s="24" t="s">
        <v>501</v>
      </c>
      <c r="E24" s="24" t="s">
        <v>502</v>
      </c>
      <c r="F24" s="14"/>
      <c r="G24" s="14"/>
      <c r="H24" s="14"/>
      <c r="I24" s="14"/>
      <c r="J24" s="14"/>
      <c r="K24" s="14"/>
      <c r="L24" s="14"/>
      <c r="M24" s="14"/>
      <c r="N24" s="14"/>
      <c r="O24" s="14"/>
      <c r="P24" s="14"/>
    </row>
    <row r="25" spans="1:16" ht="38.25" x14ac:dyDescent="0.25">
      <c r="A25" s="21">
        <v>12</v>
      </c>
      <c r="B25" s="481"/>
      <c r="C25" s="481"/>
      <c r="D25" s="24" t="s">
        <v>503</v>
      </c>
      <c r="E25" s="24" t="s">
        <v>504</v>
      </c>
      <c r="F25" s="14"/>
      <c r="G25" s="14"/>
      <c r="H25" s="14"/>
      <c r="I25" s="14"/>
      <c r="J25" s="14"/>
      <c r="K25" s="14"/>
      <c r="L25" s="14"/>
      <c r="M25" s="14"/>
      <c r="N25" s="14"/>
      <c r="O25" s="14"/>
      <c r="P25" s="14"/>
    </row>
  </sheetData>
  <mergeCells count="33">
    <mergeCell ref="D18:D19"/>
    <mergeCell ref="K6:L7"/>
    <mergeCell ref="F5:H5"/>
    <mergeCell ref="I5:J5"/>
    <mergeCell ref="K5:L5"/>
    <mergeCell ref="B22:B25"/>
    <mergeCell ref="C22:C25"/>
    <mergeCell ref="A13:A14"/>
    <mergeCell ref="B13:B20"/>
    <mergeCell ref="C13:C19"/>
    <mergeCell ref="A18:A19"/>
    <mergeCell ref="P5:P8"/>
    <mergeCell ref="F6:F8"/>
    <mergeCell ref="G6:G8"/>
    <mergeCell ref="H6:H8"/>
    <mergeCell ref="I6:J7"/>
    <mergeCell ref="O5:O8"/>
    <mergeCell ref="N5:N8"/>
    <mergeCell ref="M5:M8"/>
    <mergeCell ref="A1:E1"/>
    <mergeCell ref="A3:E3"/>
    <mergeCell ref="D13:D14"/>
    <mergeCell ref="A15:A16"/>
    <mergeCell ref="D15:D16"/>
    <mergeCell ref="E5:E8"/>
    <mergeCell ref="D9:D11"/>
    <mergeCell ref="C9:C12"/>
    <mergeCell ref="B9:B12"/>
    <mergeCell ref="A9:A11"/>
    <mergeCell ref="A5:A8"/>
    <mergeCell ref="B5:B8"/>
    <mergeCell ref="C5:C8"/>
    <mergeCell ref="D5:D8"/>
  </mergeCells>
  <pageMargins left="0.70866141732283472" right="0.70866141732283472" top="0.74803149606299213" bottom="0.74803149606299213" header="0.31496062992125984" footer="0.31496062992125984"/>
  <pageSetup scale="54" firstPageNumber="2" orientation="landscape" useFirstPageNumber="1" r:id="rId1"/>
  <headerFooter>
    <oddHeader xml:space="preserve">&amp;CSDBIP 2012/2013
</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view="pageBreakPreview" topLeftCell="A16" zoomScaleNormal="100" zoomScaleSheetLayoutView="100" workbookViewId="0">
      <selection activeCell="U18" sqref="U18"/>
    </sheetView>
  </sheetViews>
  <sheetFormatPr defaultColWidth="8.85546875" defaultRowHeight="15" x14ac:dyDescent="0.25"/>
  <cols>
    <col min="1" max="13" width="8.85546875" style="114"/>
    <col min="14" max="14" width="20.28515625" style="114" customWidth="1"/>
    <col min="15" max="16384" width="8.85546875" style="114"/>
  </cols>
  <sheetData>
    <row r="1" spans="1:12" ht="23.25" x14ac:dyDescent="0.35">
      <c r="A1" s="488" t="s">
        <v>2295</v>
      </c>
      <c r="B1" s="489"/>
      <c r="C1" s="489"/>
      <c r="D1" s="489"/>
      <c r="E1" s="489"/>
      <c r="F1" s="489"/>
      <c r="G1" s="489"/>
      <c r="H1" s="489"/>
      <c r="I1" s="489"/>
      <c r="J1" s="489"/>
      <c r="K1" s="490"/>
      <c r="L1" s="17"/>
    </row>
    <row r="2" spans="1:12" ht="28.5" customHeight="1" x14ac:dyDescent="0.25">
      <c r="A2" s="491"/>
      <c r="B2" s="492"/>
      <c r="C2" s="492"/>
      <c r="D2" s="492"/>
      <c r="E2" s="492"/>
      <c r="F2" s="492"/>
      <c r="G2" s="492"/>
      <c r="H2" s="492"/>
      <c r="I2" s="492"/>
      <c r="J2" s="492"/>
      <c r="K2" s="493"/>
    </row>
    <row r="3" spans="1:12" x14ac:dyDescent="0.25">
      <c r="A3" s="2"/>
      <c r="K3" s="3"/>
    </row>
    <row r="4" spans="1:12" x14ac:dyDescent="0.25">
      <c r="A4" s="2"/>
      <c r="K4" s="3"/>
    </row>
    <row r="5" spans="1:12" x14ac:dyDescent="0.25">
      <c r="A5" s="2"/>
      <c r="K5" s="3"/>
    </row>
    <row r="6" spans="1:12" x14ac:dyDescent="0.25">
      <c r="A6" s="2"/>
      <c r="K6" s="3"/>
    </row>
    <row r="7" spans="1:12" x14ac:dyDescent="0.25">
      <c r="A7" s="2"/>
      <c r="K7" s="3"/>
    </row>
    <row r="8" spans="1:12" x14ac:dyDescent="0.25">
      <c r="A8" s="2"/>
      <c r="K8" s="3"/>
    </row>
    <row r="9" spans="1:12" x14ac:dyDescent="0.25">
      <c r="A9" s="2"/>
      <c r="K9" s="3"/>
    </row>
    <row r="10" spans="1:12" x14ac:dyDescent="0.25">
      <c r="A10" s="2"/>
      <c r="K10" s="3"/>
    </row>
    <row r="11" spans="1:12" x14ac:dyDescent="0.25">
      <c r="A11" s="2"/>
      <c r="K11" s="3"/>
    </row>
    <row r="12" spans="1:12" x14ac:dyDescent="0.25">
      <c r="A12" s="2"/>
      <c r="K12" s="3"/>
    </row>
    <row r="13" spans="1:12" x14ac:dyDescent="0.25">
      <c r="A13" s="2"/>
      <c r="K13" s="3"/>
    </row>
    <row r="14" spans="1:12" x14ac:dyDescent="0.25">
      <c r="A14" s="2"/>
      <c r="K14" s="3"/>
    </row>
    <row r="15" spans="1:12" x14ac:dyDescent="0.25">
      <c r="A15" s="2"/>
      <c r="K15" s="3"/>
    </row>
    <row r="16" spans="1:12" x14ac:dyDescent="0.25">
      <c r="A16" s="2"/>
      <c r="K16" s="3"/>
    </row>
    <row r="17" spans="1:11" x14ac:dyDescent="0.25">
      <c r="A17" s="2"/>
      <c r="K17" s="3"/>
    </row>
    <row r="18" spans="1:11" x14ac:dyDescent="0.25">
      <c r="A18" s="2"/>
      <c r="K18" s="3"/>
    </row>
    <row r="19" spans="1:11" x14ac:dyDescent="0.25">
      <c r="A19" s="2"/>
      <c r="K19" s="3"/>
    </row>
    <row r="20" spans="1:11" x14ac:dyDescent="0.25">
      <c r="A20" s="2"/>
      <c r="K20" s="3"/>
    </row>
    <row r="21" spans="1:11" x14ac:dyDescent="0.25">
      <c r="A21" s="2"/>
      <c r="K21" s="3"/>
    </row>
    <row r="22" spans="1:11" x14ac:dyDescent="0.25">
      <c r="A22" s="2"/>
      <c r="K22" s="3"/>
    </row>
    <row r="23" spans="1:11" x14ac:dyDescent="0.25">
      <c r="A23" s="2"/>
      <c r="K23" s="3"/>
    </row>
    <row r="24" spans="1:11" x14ac:dyDescent="0.25">
      <c r="A24" s="2"/>
      <c r="K24" s="3"/>
    </row>
    <row r="25" spans="1:11" x14ac:dyDescent="0.25">
      <c r="A25" s="2"/>
      <c r="K25" s="3"/>
    </row>
    <row r="26" spans="1:11" x14ac:dyDescent="0.25">
      <c r="A26" s="2"/>
      <c r="K26" s="3"/>
    </row>
    <row r="27" spans="1:11" x14ac:dyDescent="0.25">
      <c r="A27" s="2"/>
      <c r="K27" s="3"/>
    </row>
    <row r="28" spans="1:11" x14ac:dyDescent="0.25">
      <c r="A28" s="2"/>
      <c r="K28" s="3"/>
    </row>
    <row r="29" spans="1:11" x14ac:dyDescent="0.25">
      <c r="A29" s="2"/>
      <c r="K29" s="3"/>
    </row>
    <row r="30" spans="1:11" x14ac:dyDescent="0.25">
      <c r="A30" s="2"/>
      <c r="K30" s="3"/>
    </row>
    <row r="31" spans="1:11" x14ac:dyDescent="0.25">
      <c r="A31" s="2"/>
      <c r="K31" s="3"/>
    </row>
    <row r="32" spans="1:11" ht="92.25" customHeight="1" x14ac:dyDescent="0.35">
      <c r="A32" s="2"/>
      <c r="B32" s="494" t="s">
        <v>2</v>
      </c>
      <c r="C32" s="494"/>
      <c r="D32" s="494"/>
      <c r="E32" s="494"/>
      <c r="F32" s="494"/>
      <c r="G32" s="494"/>
      <c r="H32" s="494"/>
      <c r="I32" s="494"/>
      <c r="J32" s="494"/>
      <c r="K32" s="3"/>
    </row>
    <row r="33" spans="1:11" x14ac:dyDescent="0.25">
      <c r="A33" s="2"/>
      <c r="B33" s="4"/>
      <c r="C33" s="4"/>
      <c r="D33" s="4"/>
      <c r="E33" s="4"/>
      <c r="F33" s="4"/>
      <c r="G33" s="4"/>
      <c r="H33" s="4"/>
      <c r="I33" s="4"/>
      <c r="J33" s="4"/>
      <c r="K33" s="3"/>
    </row>
    <row r="34" spans="1:11" ht="60.75" customHeight="1" x14ac:dyDescent="0.35">
      <c r="A34" s="2"/>
      <c r="B34" s="494" t="s">
        <v>2030</v>
      </c>
      <c r="C34" s="494"/>
      <c r="D34" s="494"/>
      <c r="E34" s="494"/>
      <c r="F34" s="494"/>
      <c r="G34" s="494"/>
      <c r="H34" s="494"/>
      <c r="I34" s="494"/>
      <c r="J34" s="494"/>
      <c r="K34" s="3"/>
    </row>
    <row r="35" spans="1:11" x14ac:dyDescent="0.25">
      <c r="A35" s="2"/>
      <c r="B35" s="4"/>
      <c r="C35" s="4"/>
      <c r="D35" s="4"/>
      <c r="E35" s="4"/>
      <c r="F35" s="4"/>
      <c r="G35" s="4"/>
      <c r="H35" s="4"/>
      <c r="I35" s="4"/>
      <c r="J35" s="4"/>
      <c r="K35" s="3"/>
    </row>
    <row r="36" spans="1:11" ht="23.25" customHeight="1" x14ac:dyDescent="0.35">
      <c r="A36" s="5"/>
      <c r="B36" s="495"/>
      <c r="C36" s="495"/>
      <c r="D36" s="495"/>
      <c r="E36" s="495"/>
      <c r="F36" s="495"/>
      <c r="G36" s="495"/>
      <c r="H36" s="495"/>
      <c r="I36" s="495"/>
      <c r="J36" s="495"/>
      <c r="K36" s="6"/>
    </row>
  </sheetData>
  <mergeCells count="4">
    <mergeCell ref="A1:K2"/>
    <mergeCell ref="B32:J32"/>
    <mergeCell ref="B34:J34"/>
    <mergeCell ref="B36:J36"/>
  </mergeCells>
  <pageMargins left="0.70866141732283505" right="0.70866141732283505" top="0.74803149606299202" bottom="0.74803149606299202" header="0.31496062992126" footer="0.31496062992126"/>
  <pageSetup paperSize="9" scale="91" firstPageNumber="3" fitToHeight="0" orientation="portrait" horizontalDpi="300" verticalDpi="300" r:id="rId1"/>
  <headerFooter>
    <oddHeader>&amp;CSDBIP 2012/2013</oddHeader>
    <oddFoote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5"/>
  <sheetViews>
    <sheetView view="pageBreakPreview" topLeftCell="D58" zoomScaleSheetLayoutView="100" workbookViewId="0">
      <selection activeCell="F69" sqref="F69"/>
    </sheetView>
  </sheetViews>
  <sheetFormatPr defaultRowHeight="16.5" x14ac:dyDescent="0.3"/>
  <cols>
    <col min="1" max="3" width="0" style="190" hidden="1" customWidth="1"/>
    <col min="4" max="4" width="9.140625" style="190"/>
    <col min="5" max="5" width="66.140625" style="190" customWidth="1"/>
    <col min="6" max="6" width="17.140625" style="190" customWidth="1"/>
    <col min="7" max="11" width="0" style="190" hidden="1" customWidth="1"/>
    <col min="12" max="16384" width="9.140625" style="190"/>
  </cols>
  <sheetData>
    <row r="1" spans="1:11" ht="33.75" customHeight="1" x14ac:dyDescent="0.3">
      <c r="A1" s="496" t="s">
        <v>2296</v>
      </c>
      <c r="B1" s="496"/>
      <c r="C1" s="496"/>
      <c r="D1" s="496"/>
      <c r="E1" s="496"/>
      <c r="F1" s="496"/>
      <c r="G1" s="496"/>
      <c r="H1" s="496"/>
      <c r="I1" s="496"/>
      <c r="J1" s="496"/>
      <c r="K1" s="496"/>
    </row>
    <row r="2" spans="1:11" ht="18" x14ac:dyDescent="0.3">
      <c r="A2" s="496" t="s">
        <v>2106</v>
      </c>
      <c r="B2" s="496"/>
      <c r="C2" s="496"/>
      <c r="D2" s="496"/>
      <c r="E2" s="496"/>
      <c r="F2" s="496"/>
      <c r="G2" s="496"/>
      <c r="H2" s="496"/>
      <c r="I2" s="496"/>
      <c r="J2" s="496"/>
      <c r="K2" s="496"/>
    </row>
    <row r="3" spans="1:11" ht="18" x14ac:dyDescent="0.3">
      <c r="E3" s="212"/>
    </row>
    <row r="4" spans="1:11" x14ac:dyDescent="0.3">
      <c r="D4" s="217" t="s">
        <v>2107</v>
      </c>
      <c r="E4" s="218" t="s">
        <v>2108</v>
      </c>
      <c r="F4" s="218" t="s">
        <v>2109</v>
      </c>
    </row>
    <row r="5" spans="1:11" ht="18" x14ac:dyDescent="0.3">
      <c r="D5" s="217"/>
      <c r="E5" s="219"/>
      <c r="F5" s="219"/>
    </row>
    <row r="6" spans="1:11" x14ac:dyDescent="0.3">
      <c r="D6" s="220">
        <v>1</v>
      </c>
      <c r="E6" s="221" t="s">
        <v>2110</v>
      </c>
      <c r="F6" s="222" t="s">
        <v>2111</v>
      </c>
    </row>
    <row r="7" spans="1:11" x14ac:dyDescent="0.3">
      <c r="D7" s="220">
        <v>2</v>
      </c>
      <c r="E7" s="221" t="s">
        <v>2112</v>
      </c>
      <c r="F7" s="222" t="s">
        <v>2113</v>
      </c>
    </row>
    <row r="8" spans="1:11" x14ac:dyDescent="0.3">
      <c r="D8" s="220">
        <v>3</v>
      </c>
      <c r="E8" s="221" t="s">
        <v>2114</v>
      </c>
      <c r="F8" s="222" t="s">
        <v>2115</v>
      </c>
    </row>
    <row r="9" spans="1:11" x14ac:dyDescent="0.3">
      <c r="D9" s="220">
        <v>4</v>
      </c>
      <c r="E9" s="221" t="s">
        <v>2055</v>
      </c>
      <c r="F9" s="222" t="s">
        <v>2116</v>
      </c>
    </row>
    <row r="10" spans="1:11" x14ac:dyDescent="0.3">
      <c r="D10" s="220">
        <v>5</v>
      </c>
      <c r="E10" s="221" t="s">
        <v>2117</v>
      </c>
      <c r="F10" s="222" t="s">
        <v>2118</v>
      </c>
    </row>
    <row r="11" spans="1:11" x14ac:dyDescent="0.3">
      <c r="D11" s="220">
        <v>6</v>
      </c>
      <c r="E11" s="221" t="s">
        <v>2119</v>
      </c>
      <c r="F11" s="222" t="s">
        <v>2120</v>
      </c>
    </row>
    <row r="12" spans="1:11" x14ac:dyDescent="0.3">
      <c r="D12" s="220">
        <v>7</v>
      </c>
      <c r="E12" s="221" t="s">
        <v>2121</v>
      </c>
      <c r="F12" s="222" t="s">
        <v>2122</v>
      </c>
    </row>
    <row r="13" spans="1:11" x14ac:dyDescent="0.3">
      <c r="D13" s="220">
        <v>8</v>
      </c>
      <c r="E13" s="221" t="s">
        <v>2123</v>
      </c>
      <c r="F13" s="222" t="s">
        <v>3380</v>
      </c>
    </row>
    <row r="14" spans="1:11" x14ac:dyDescent="0.3">
      <c r="D14" s="220">
        <v>9</v>
      </c>
      <c r="E14" s="221" t="s">
        <v>2124</v>
      </c>
      <c r="F14" s="222" t="s">
        <v>3381</v>
      </c>
    </row>
    <row r="15" spans="1:11" x14ac:dyDescent="0.3">
      <c r="D15" s="220">
        <v>10</v>
      </c>
      <c r="E15" s="221" t="s">
        <v>2125</v>
      </c>
      <c r="F15" s="222" t="s">
        <v>3382</v>
      </c>
    </row>
    <row r="16" spans="1:11" x14ac:dyDescent="0.3">
      <c r="D16" s="220">
        <v>11</v>
      </c>
      <c r="E16" s="221" t="s">
        <v>2126</v>
      </c>
      <c r="F16" s="222" t="s">
        <v>3383</v>
      </c>
    </row>
    <row r="17" spans="4:10" x14ac:dyDescent="0.3">
      <c r="D17" s="220">
        <v>12</v>
      </c>
      <c r="E17" s="221" t="s">
        <v>2128</v>
      </c>
      <c r="F17" s="222" t="s">
        <v>2127</v>
      </c>
      <c r="J17" s="205"/>
    </row>
    <row r="18" spans="4:10" x14ac:dyDescent="0.3">
      <c r="D18" s="220">
        <v>13</v>
      </c>
      <c r="E18" s="221" t="s">
        <v>2130</v>
      </c>
      <c r="F18" s="222" t="s">
        <v>2129</v>
      </c>
    </row>
    <row r="19" spans="4:10" x14ac:dyDescent="0.3">
      <c r="D19" s="220">
        <v>14</v>
      </c>
      <c r="E19" s="221" t="s">
        <v>2132</v>
      </c>
      <c r="F19" s="223" t="s">
        <v>2131</v>
      </c>
    </row>
    <row r="20" spans="4:10" x14ac:dyDescent="0.3">
      <c r="D20" s="220">
        <v>15</v>
      </c>
      <c r="E20" s="221" t="s">
        <v>2134</v>
      </c>
      <c r="F20" s="223" t="s">
        <v>2133</v>
      </c>
    </row>
    <row r="21" spans="4:10" x14ac:dyDescent="0.3">
      <c r="D21" s="220">
        <v>16</v>
      </c>
      <c r="E21" s="221" t="s">
        <v>2135</v>
      </c>
      <c r="F21" s="223" t="s">
        <v>3384</v>
      </c>
    </row>
    <row r="22" spans="4:10" x14ac:dyDescent="0.3">
      <c r="D22" s="220">
        <v>17</v>
      </c>
      <c r="E22" s="223" t="s">
        <v>2136</v>
      </c>
      <c r="F22" s="223" t="s">
        <v>3385</v>
      </c>
    </row>
    <row r="23" spans="4:10" x14ac:dyDescent="0.3">
      <c r="D23" s="220">
        <v>18</v>
      </c>
      <c r="E23" s="223" t="s">
        <v>2137</v>
      </c>
      <c r="F23" s="223" t="s">
        <v>3386</v>
      </c>
    </row>
    <row r="24" spans="4:10" x14ac:dyDescent="0.3">
      <c r="D24" s="220">
        <v>19</v>
      </c>
      <c r="E24" s="221" t="s">
        <v>2138</v>
      </c>
      <c r="F24" s="223" t="s">
        <v>3387</v>
      </c>
    </row>
    <row r="25" spans="4:10" x14ac:dyDescent="0.3">
      <c r="D25" s="220">
        <v>20</v>
      </c>
      <c r="E25" s="221" t="s">
        <v>2139</v>
      </c>
      <c r="F25" s="223" t="s">
        <v>3388</v>
      </c>
    </row>
    <row r="26" spans="4:10" x14ac:dyDescent="0.3">
      <c r="D26" s="220">
        <v>21</v>
      </c>
      <c r="E26" s="221" t="s">
        <v>2140</v>
      </c>
      <c r="F26" s="223" t="s">
        <v>3389</v>
      </c>
    </row>
    <row r="27" spans="4:10" x14ac:dyDescent="0.3">
      <c r="D27" s="220">
        <v>22</v>
      </c>
      <c r="E27" s="221" t="s">
        <v>2141</v>
      </c>
      <c r="F27" s="223" t="s">
        <v>3390</v>
      </c>
    </row>
    <row r="28" spans="4:10" x14ac:dyDescent="0.3">
      <c r="D28" s="220">
        <v>23</v>
      </c>
      <c r="E28" s="221" t="s">
        <v>2142</v>
      </c>
      <c r="F28" s="223" t="s">
        <v>3391</v>
      </c>
    </row>
    <row r="29" spans="4:10" x14ac:dyDescent="0.3">
      <c r="D29" s="220">
        <v>24</v>
      </c>
      <c r="E29" s="221" t="s">
        <v>2144</v>
      </c>
      <c r="F29" s="223" t="s">
        <v>3392</v>
      </c>
    </row>
    <row r="30" spans="4:10" x14ac:dyDescent="0.3">
      <c r="D30" s="220">
        <v>25</v>
      </c>
      <c r="E30" s="223" t="s">
        <v>2145</v>
      </c>
      <c r="F30" s="223" t="s">
        <v>2143</v>
      </c>
    </row>
    <row r="31" spans="4:10" x14ac:dyDescent="0.3">
      <c r="D31" s="220">
        <v>26</v>
      </c>
      <c r="E31" s="223" t="s">
        <v>2146</v>
      </c>
      <c r="F31" s="223" t="s">
        <v>3393</v>
      </c>
    </row>
    <row r="32" spans="4:10" x14ac:dyDescent="0.3">
      <c r="D32" s="220">
        <v>27</v>
      </c>
      <c r="E32" s="221" t="s">
        <v>2147</v>
      </c>
      <c r="F32" s="223" t="s">
        <v>3394</v>
      </c>
    </row>
    <row r="33" spans="4:6" x14ac:dyDescent="0.3">
      <c r="D33" s="220">
        <v>28</v>
      </c>
      <c r="E33" s="221" t="s">
        <v>2148</v>
      </c>
      <c r="F33" s="223" t="s">
        <v>3395</v>
      </c>
    </row>
    <row r="34" spans="4:6" x14ac:dyDescent="0.3">
      <c r="D34" s="220">
        <v>29</v>
      </c>
      <c r="E34" s="223" t="s">
        <v>2149</v>
      </c>
      <c r="F34" s="223" t="s">
        <v>3396</v>
      </c>
    </row>
    <row r="35" spans="4:6" x14ac:dyDescent="0.3">
      <c r="D35" s="220">
        <v>30</v>
      </c>
      <c r="E35" s="223" t="s">
        <v>2150</v>
      </c>
      <c r="F35" s="223" t="s">
        <v>3397</v>
      </c>
    </row>
    <row r="36" spans="4:6" x14ac:dyDescent="0.3">
      <c r="D36" s="220">
        <v>31</v>
      </c>
      <c r="E36" s="223" t="s">
        <v>2151</v>
      </c>
      <c r="F36" s="223" t="s">
        <v>3398</v>
      </c>
    </row>
    <row r="37" spans="4:6" x14ac:dyDescent="0.3">
      <c r="D37" s="220">
        <v>32</v>
      </c>
      <c r="E37" s="223" t="s">
        <v>2153</v>
      </c>
      <c r="F37" s="223" t="s">
        <v>3399</v>
      </c>
    </row>
    <row r="38" spans="4:6" x14ac:dyDescent="0.3">
      <c r="D38" s="220">
        <v>33</v>
      </c>
      <c r="E38" s="221" t="s">
        <v>2154</v>
      </c>
      <c r="F38" s="223" t="s">
        <v>3400</v>
      </c>
    </row>
    <row r="39" spans="4:6" x14ac:dyDescent="0.3">
      <c r="D39" s="220">
        <v>34</v>
      </c>
      <c r="E39" s="221" t="s">
        <v>2155</v>
      </c>
      <c r="F39" s="223" t="s">
        <v>3401</v>
      </c>
    </row>
    <row r="40" spans="4:6" x14ac:dyDescent="0.3">
      <c r="D40" s="220">
        <v>35</v>
      </c>
      <c r="E40" s="223" t="s">
        <v>2156</v>
      </c>
      <c r="F40" s="223" t="s">
        <v>2152</v>
      </c>
    </row>
    <row r="41" spans="4:6" x14ac:dyDescent="0.3">
      <c r="D41" s="220">
        <v>36</v>
      </c>
      <c r="E41" s="223" t="s">
        <v>2158</v>
      </c>
      <c r="F41" s="223" t="s">
        <v>3402</v>
      </c>
    </row>
    <row r="42" spans="4:6" x14ac:dyDescent="0.3">
      <c r="D42" s="220">
        <v>37</v>
      </c>
      <c r="E42" s="223" t="s">
        <v>2159</v>
      </c>
      <c r="F42" s="223" t="s">
        <v>3403</v>
      </c>
    </row>
    <row r="43" spans="4:6" x14ac:dyDescent="0.3">
      <c r="D43" s="220">
        <v>38</v>
      </c>
      <c r="E43" s="223" t="s">
        <v>2161</v>
      </c>
      <c r="F43" s="223" t="s">
        <v>3404</v>
      </c>
    </row>
    <row r="44" spans="4:6" x14ac:dyDescent="0.3">
      <c r="D44" s="220">
        <v>39</v>
      </c>
      <c r="E44" s="223" t="s">
        <v>2162</v>
      </c>
      <c r="F44" s="223" t="s">
        <v>2157</v>
      </c>
    </row>
    <row r="45" spans="4:6" x14ac:dyDescent="0.3">
      <c r="D45" s="220">
        <v>40</v>
      </c>
      <c r="E45" s="223" t="s">
        <v>2163</v>
      </c>
      <c r="F45" s="223" t="s">
        <v>3405</v>
      </c>
    </row>
    <row r="46" spans="4:6" x14ac:dyDescent="0.3">
      <c r="D46" s="220">
        <v>41</v>
      </c>
      <c r="E46" s="223" t="s">
        <v>2164</v>
      </c>
      <c r="F46" s="223" t="s">
        <v>3406</v>
      </c>
    </row>
    <row r="47" spans="4:6" x14ac:dyDescent="0.3">
      <c r="D47" s="220">
        <v>42</v>
      </c>
      <c r="E47" s="223" t="s">
        <v>2166</v>
      </c>
      <c r="F47" s="223" t="s">
        <v>2160</v>
      </c>
    </row>
    <row r="48" spans="4:6" x14ac:dyDescent="0.3">
      <c r="D48" s="220">
        <v>43</v>
      </c>
      <c r="E48" s="223" t="s">
        <v>2167</v>
      </c>
      <c r="F48" s="223" t="s">
        <v>3407</v>
      </c>
    </row>
    <row r="49" spans="4:6" x14ac:dyDescent="0.3">
      <c r="D49" s="220">
        <v>44</v>
      </c>
      <c r="E49" s="223" t="s">
        <v>2168</v>
      </c>
      <c r="F49" s="223" t="s">
        <v>3408</v>
      </c>
    </row>
    <row r="50" spans="4:6" x14ac:dyDescent="0.3">
      <c r="D50" s="220">
        <v>45</v>
      </c>
      <c r="E50" s="223" t="s">
        <v>2169</v>
      </c>
      <c r="F50" s="223" t="s">
        <v>2165</v>
      </c>
    </row>
    <row r="51" spans="4:6" x14ac:dyDescent="0.3">
      <c r="D51" s="220">
        <v>46</v>
      </c>
      <c r="E51" s="224" t="s">
        <v>2171</v>
      </c>
      <c r="F51" s="223" t="s">
        <v>3409</v>
      </c>
    </row>
    <row r="52" spans="4:6" x14ac:dyDescent="0.3">
      <c r="D52" s="220">
        <v>47</v>
      </c>
      <c r="E52" s="221" t="s">
        <v>2172</v>
      </c>
      <c r="F52" s="223" t="s">
        <v>3410</v>
      </c>
    </row>
    <row r="53" spans="4:6" x14ac:dyDescent="0.3">
      <c r="D53" s="220">
        <v>48</v>
      </c>
      <c r="E53" s="223" t="s">
        <v>2173</v>
      </c>
      <c r="F53" s="223" t="s">
        <v>3411</v>
      </c>
    </row>
    <row r="54" spans="4:6" x14ac:dyDescent="0.3">
      <c r="D54" s="220">
        <v>49</v>
      </c>
      <c r="E54" s="223" t="s">
        <v>2174</v>
      </c>
      <c r="F54" s="223" t="s">
        <v>3412</v>
      </c>
    </row>
    <row r="55" spans="4:6" x14ac:dyDescent="0.3">
      <c r="D55" s="220">
        <v>50</v>
      </c>
      <c r="E55" s="223" t="s">
        <v>2175</v>
      </c>
      <c r="F55" s="223" t="s">
        <v>3413</v>
      </c>
    </row>
    <row r="56" spans="4:6" x14ac:dyDescent="0.3">
      <c r="D56" s="220">
        <v>51</v>
      </c>
      <c r="E56" s="223" t="s">
        <v>2176</v>
      </c>
      <c r="F56" s="223" t="s">
        <v>2170</v>
      </c>
    </row>
    <row r="57" spans="4:6" x14ac:dyDescent="0.3">
      <c r="D57" s="220">
        <v>52</v>
      </c>
      <c r="E57" s="223" t="s">
        <v>2177</v>
      </c>
      <c r="F57" s="223" t="s">
        <v>3414</v>
      </c>
    </row>
    <row r="58" spans="4:6" x14ac:dyDescent="0.3">
      <c r="D58" s="220">
        <v>53</v>
      </c>
      <c r="E58" s="223" t="s">
        <v>2179</v>
      </c>
      <c r="F58" s="223" t="s">
        <v>3415</v>
      </c>
    </row>
    <row r="59" spans="4:6" x14ac:dyDescent="0.3">
      <c r="D59" s="220">
        <v>54</v>
      </c>
      <c r="E59" s="223" t="s">
        <v>2181</v>
      </c>
      <c r="F59" s="223" t="s">
        <v>3416</v>
      </c>
    </row>
    <row r="60" spans="4:6" ht="49.5" x14ac:dyDescent="0.3">
      <c r="D60" s="220">
        <v>55</v>
      </c>
      <c r="E60" s="221" t="s">
        <v>2096</v>
      </c>
      <c r="F60" s="223" t="s">
        <v>3417</v>
      </c>
    </row>
    <row r="61" spans="4:6" ht="49.5" x14ac:dyDescent="0.3">
      <c r="D61" s="220">
        <v>56</v>
      </c>
      <c r="E61" s="221" t="s">
        <v>2182</v>
      </c>
      <c r="F61" s="223" t="s">
        <v>3418</v>
      </c>
    </row>
    <row r="62" spans="4:6" x14ac:dyDescent="0.3">
      <c r="D62" s="220">
        <v>57</v>
      </c>
      <c r="E62" s="221" t="s">
        <v>2183</v>
      </c>
      <c r="F62" s="223" t="s">
        <v>2178</v>
      </c>
    </row>
    <row r="63" spans="4:6" x14ac:dyDescent="0.3">
      <c r="D63" s="220">
        <v>58</v>
      </c>
      <c r="E63" s="223" t="s">
        <v>2185</v>
      </c>
      <c r="F63" s="223" t="s">
        <v>2180</v>
      </c>
    </row>
    <row r="64" spans="4:6" x14ac:dyDescent="0.3">
      <c r="D64" s="220">
        <v>59</v>
      </c>
      <c r="E64" s="223" t="s">
        <v>2186</v>
      </c>
      <c r="F64" s="223" t="s">
        <v>3419</v>
      </c>
    </row>
    <row r="65" spans="4:6" x14ac:dyDescent="0.3">
      <c r="D65" s="220">
        <v>60</v>
      </c>
      <c r="E65" s="223" t="s">
        <v>2187</v>
      </c>
      <c r="F65" s="223" t="s">
        <v>3420</v>
      </c>
    </row>
    <row r="66" spans="4:6" ht="35.25" customHeight="1" x14ac:dyDescent="0.3">
      <c r="D66" s="220">
        <v>61</v>
      </c>
      <c r="E66" s="223" t="s">
        <v>2188</v>
      </c>
      <c r="F66" s="223" t="s">
        <v>3421</v>
      </c>
    </row>
    <row r="67" spans="4:6" ht="33.75" customHeight="1" x14ac:dyDescent="0.3">
      <c r="D67" s="220">
        <v>62</v>
      </c>
      <c r="E67" s="223" t="s">
        <v>2189</v>
      </c>
      <c r="F67" s="223" t="s">
        <v>3422</v>
      </c>
    </row>
    <row r="68" spans="4:6" x14ac:dyDescent="0.3">
      <c r="D68" s="220">
        <v>63</v>
      </c>
      <c r="E68" s="224" t="s">
        <v>2190</v>
      </c>
      <c r="F68" s="223" t="s">
        <v>3423</v>
      </c>
    </row>
    <row r="69" spans="4:6" x14ac:dyDescent="0.3">
      <c r="D69" s="225">
        <v>64</v>
      </c>
      <c r="E69" s="224" t="s">
        <v>2191</v>
      </c>
      <c r="F69" s="223" t="s">
        <v>2184</v>
      </c>
    </row>
    <row r="70" spans="4:6" x14ac:dyDescent="0.3">
      <c r="D70" s="226"/>
      <c r="E70" s="202"/>
      <c r="F70" s="227"/>
    </row>
    <row r="71" spans="4:6" x14ac:dyDescent="0.3">
      <c r="D71" s="226"/>
      <c r="E71" s="227"/>
      <c r="F71" s="227"/>
    </row>
    <row r="72" spans="4:6" x14ac:dyDescent="0.3">
      <c r="D72" s="226"/>
      <c r="E72" s="202"/>
      <c r="F72" s="227"/>
    </row>
    <row r="73" spans="4:6" x14ac:dyDescent="0.3">
      <c r="D73" s="226"/>
      <c r="E73" s="202"/>
      <c r="F73" s="227"/>
    </row>
    <row r="74" spans="4:6" x14ac:dyDescent="0.3">
      <c r="D74" s="226"/>
      <c r="E74" s="202"/>
      <c r="F74" s="227"/>
    </row>
    <row r="75" spans="4:6" x14ac:dyDescent="0.3">
      <c r="D75" s="226"/>
      <c r="E75" s="202"/>
      <c r="F75" s="227"/>
    </row>
  </sheetData>
  <dataConsolidate/>
  <mergeCells count="2">
    <mergeCell ref="A1:K1"/>
    <mergeCell ref="A2:K2"/>
  </mergeCells>
  <pageMargins left="0.70866141732283505" right="0.70866141732283505" top="0.74803149606299202" bottom="0.74803149606299202" header="0.31496062992126" footer="0.31496062992126"/>
  <pageSetup paperSize="256" scale="94" firstPageNumber="7" fitToHeight="0" orientation="portrait" useFirstPageNumber="1" r:id="rId1"/>
  <colBreaks count="1" manualBreakCount="1">
    <brk id="6" max="69"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view="pageBreakPreview" topLeftCell="B70" zoomScaleNormal="100" zoomScaleSheetLayoutView="100" workbookViewId="0">
      <selection activeCell="C45" sqref="C45:H45"/>
    </sheetView>
  </sheetViews>
  <sheetFormatPr defaultRowHeight="15" x14ac:dyDescent="0.25"/>
  <cols>
    <col min="1" max="1" width="0" style="113" hidden="1" customWidth="1"/>
    <col min="2" max="2" width="9.140625" style="113"/>
    <col min="3" max="3" width="25.28515625" style="113" bestFit="1" customWidth="1"/>
    <col min="4" max="4" width="40.140625" style="113" bestFit="1" customWidth="1"/>
    <col min="5" max="5" width="16.7109375" style="113" bestFit="1" customWidth="1"/>
    <col min="6" max="6" width="21.5703125" style="113" customWidth="1"/>
    <col min="7" max="7" width="9.140625" style="113"/>
    <col min="8" max="8" width="21" style="113" customWidth="1"/>
    <col min="9" max="16384" width="9.140625" style="113"/>
  </cols>
  <sheetData>
    <row r="1" spans="1:12" ht="26.25" x14ac:dyDescent="0.4">
      <c r="A1" s="497" t="s">
        <v>2031</v>
      </c>
      <c r="B1" s="497"/>
      <c r="C1" s="497"/>
      <c r="D1" s="497"/>
      <c r="E1" s="497"/>
      <c r="F1" s="497"/>
      <c r="G1" s="497"/>
      <c r="H1" s="497"/>
      <c r="I1" s="188"/>
      <c r="J1" s="188"/>
      <c r="K1" s="188"/>
      <c r="L1" s="188"/>
    </row>
    <row r="2" spans="1:12" ht="26.25" x14ac:dyDescent="0.4">
      <c r="A2" s="498" t="s">
        <v>2296</v>
      </c>
      <c r="B2" s="498"/>
      <c r="C2" s="498"/>
      <c r="D2" s="498"/>
      <c r="E2" s="498"/>
      <c r="F2" s="498"/>
      <c r="G2" s="498"/>
      <c r="H2" s="498"/>
      <c r="I2" s="189"/>
      <c r="J2" s="189"/>
      <c r="K2" s="189"/>
      <c r="L2" s="189"/>
    </row>
    <row r="3" spans="1:12" ht="17.25" thickBot="1" x14ac:dyDescent="0.35">
      <c r="A3" s="190"/>
      <c r="B3" s="190"/>
      <c r="C3" s="191"/>
      <c r="D3" s="190"/>
      <c r="E3" s="190"/>
      <c r="F3" s="190"/>
    </row>
    <row r="4" spans="1:12" ht="16.5" x14ac:dyDescent="0.3">
      <c r="A4" s="190"/>
      <c r="B4" s="190"/>
      <c r="C4" s="285"/>
      <c r="D4" s="286" t="s">
        <v>2032</v>
      </c>
      <c r="E4" s="500" t="s">
        <v>2033</v>
      </c>
      <c r="F4" s="190"/>
    </row>
    <row r="5" spans="1:12" ht="16.5" x14ac:dyDescent="0.3">
      <c r="A5" s="190"/>
      <c r="B5" s="190"/>
      <c r="C5" s="287"/>
      <c r="D5" s="286" t="s">
        <v>2298</v>
      </c>
      <c r="E5" s="501"/>
      <c r="F5" s="190"/>
    </row>
    <row r="6" spans="1:12" ht="16.5" x14ac:dyDescent="0.3">
      <c r="A6" s="190"/>
      <c r="B6" s="190"/>
      <c r="C6" s="288"/>
      <c r="D6" s="286" t="s">
        <v>2299</v>
      </c>
      <c r="E6" s="501"/>
      <c r="F6" s="190"/>
    </row>
    <row r="7" spans="1:12" ht="16.5" x14ac:dyDescent="0.3">
      <c r="A7" s="190"/>
      <c r="B7" s="190"/>
      <c r="C7" s="289"/>
      <c r="D7" s="286" t="s">
        <v>2300</v>
      </c>
      <c r="E7" s="501"/>
      <c r="F7" s="190"/>
    </row>
    <row r="8" spans="1:12" ht="16.5" x14ac:dyDescent="0.3">
      <c r="A8" s="190"/>
      <c r="B8" s="190"/>
      <c r="C8" s="290"/>
      <c r="D8" s="286" t="s">
        <v>2301</v>
      </c>
      <c r="E8" s="501"/>
      <c r="F8" s="190"/>
    </row>
    <row r="9" spans="1:12" ht="16.5" x14ac:dyDescent="0.3">
      <c r="A9" s="190"/>
      <c r="B9" s="190"/>
      <c r="C9" s="291"/>
      <c r="D9" s="286" t="s">
        <v>2302</v>
      </c>
      <c r="E9" s="501"/>
      <c r="F9" s="190"/>
    </row>
    <row r="10" spans="1:12" ht="16.5" x14ac:dyDescent="0.3">
      <c r="A10" s="190"/>
      <c r="B10" s="190"/>
      <c r="C10" s="292"/>
      <c r="D10" s="286" t="s">
        <v>2038</v>
      </c>
      <c r="E10" s="502"/>
      <c r="F10" s="190"/>
    </row>
    <row r="11" spans="1:12" ht="16.5" x14ac:dyDescent="0.3">
      <c r="A11" s="190"/>
      <c r="B11" s="190"/>
      <c r="C11" s="190"/>
      <c r="D11" s="190"/>
      <c r="E11" s="190"/>
      <c r="F11" s="190"/>
    </row>
    <row r="12" spans="1:12" ht="18.75" x14ac:dyDescent="0.3">
      <c r="A12" s="190"/>
      <c r="B12" s="193">
        <v>1</v>
      </c>
      <c r="C12" s="194" t="s">
        <v>2040</v>
      </c>
      <c r="D12" s="195"/>
      <c r="E12" s="190"/>
      <c r="F12" s="190"/>
    </row>
    <row r="13" spans="1:12" ht="18.75" x14ac:dyDescent="0.3">
      <c r="A13" s="190"/>
      <c r="B13" s="195"/>
      <c r="C13" s="195"/>
      <c r="D13" s="195"/>
      <c r="E13" s="190"/>
      <c r="F13" s="190"/>
    </row>
    <row r="14" spans="1:12" ht="18.75" x14ac:dyDescent="0.3">
      <c r="A14" s="190"/>
      <c r="B14" s="196">
        <v>1.1000000000000001</v>
      </c>
      <c r="C14" s="194" t="s">
        <v>2041</v>
      </c>
      <c r="D14" s="195">
        <v>342</v>
      </c>
      <c r="E14" s="190"/>
      <c r="F14" s="190"/>
    </row>
    <row r="15" spans="1:12" ht="18.75" x14ac:dyDescent="0.3">
      <c r="A15" s="190"/>
      <c r="B15" s="195" t="s">
        <v>2042</v>
      </c>
      <c r="C15" s="197" t="s">
        <v>2043</v>
      </c>
      <c r="D15" s="195">
        <v>278</v>
      </c>
      <c r="E15" s="190"/>
      <c r="F15" s="190"/>
    </row>
    <row r="16" spans="1:12" ht="18.75" x14ac:dyDescent="0.3">
      <c r="A16" s="190"/>
      <c r="B16" s="195" t="s">
        <v>2044</v>
      </c>
      <c r="C16" s="194" t="s">
        <v>2045</v>
      </c>
      <c r="D16" s="195">
        <v>64</v>
      </c>
      <c r="E16" s="190"/>
      <c r="F16" s="190"/>
    </row>
    <row r="17" spans="1:11" ht="18.75" x14ac:dyDescent="0.3">
      <c r="A17" s="190"/>
      <c r="B17" s="195"/>
      <c r="C17" s="195"/>
      <c r="D17" s="195"/>
      <c r="E17" s="190"/>
      <c r="F17" s="190"/>
      <c r="K17" s="198"/>
    </row>
    <row r="18" spans="1:11" ht="18.75" x14ac:dyDescent="0.3">
      <c r="A18" s="190"/>
      <c r="B18" s="196">
        <v>1.2</v>
      </c>
      <c r="C18" s="195" t="s">
        <v>2046</v>
      </c>
      <c r="D18" s="195"/>
      <c r="E18" s="190"/>
      <c r="F18" s="190"/>
    </row>
    <row r="19" spans="1:11" ht="16.5" x14ac:dyDescent="0.3">
      <c r="A19" s="190"/>
      <c r="B19" s="190"/>
      <c r="C19" s="190"/>
      <c r="D19" s="190"/>
      <c r="E19" s="190"/>
      <c r="F19" s="190"/>
    </row>
    <row r="20" spans="1:11" ht="16.5" x14ac:dyDescent="0.3">
      <c r="A20" s="190"/>
      <c r="B20" s="190"/>
      <c r="C20" s="190"/>
      <c r="D20" s="190"/>
      <c r="E20" s="190"/>
      <c r="F20" s="190"/>
    </row>
    <row r="21" spans="1:11" ht="16.5" x14ac:dyDescent="0.3">
      <c r="A21" s="190"/>
      <c r="B21" s="190"/>
      <c r="C21" s="190"/>
      <c r="D21" s="190"/>
      <c r="E21" s="190"/>
      <c r="F21" s="190"/>
    </row>
    <row r="22" spans="1:11" ht="16.5" x14ac:dyDescent="0.3">
      <c r="A22" s="190"/>
      <c r="B22" s="190"/>
      <c r="C22" s="190"/>
      <c r="D22" s="190"/>
      <c r="E22" s="190"/>
      <c r="F22" s="190"/>
    </row>
    <row r="23" spans="1:11" ht="16.5" x14ac:dyDescent="0.3">
      <c r="A23" s="190"/>
      <c r="B23" s="190"/>
      <c r="C23" s="190"/>
      <c r="D23" s="190"/>
      <c r="E23" s="190"/>
      <c r="F23" s="190"/>
    </row>
    <row r="24" spans="1:11" ht="16.5" x14ac:dyDescent="0.3">
      <c r="A24" s="190"/>
      <c r="B24" s="190"/>
      <c r="C24" s="190"/>
      <c r="D24" s="190"/>
      <c r="E24" s="190"/>
      <c r="F24" s="190"/>
    </row>
    <row r="25" spans="1:11" ht="16.5" x14ac:dyDescent="0.3">
      <c r="A25" s="190"/>
      <c r="B25" s="190"/>
      <c r="C25" s="190"/>
      <c r="D25" s="190"/>
      <c r="E25" s="190"/>
      <c r="F25" s="190"/>
    </row>
    <row r="26" spans="1:11" ht="16.5" x14ac:dyDescent="0.3">
      <c r="A26" s="190"/>
      <c r="B26" s="190"/>
      <c r="C26" s="190"/>
      <c r="D26" s="190"/>
      <c r="E26" s="190"/>
      <c r="F26" s="190"/>
    </row>
    <row r="27" spans="1:11" ht="16.5" x14ac:dyDescent="0.3">
      <c r="A27" s="190"/>
      <c r="B27" s="190"/>
      <c r="C27" s="190"/>
      <c r="D27" s="190"/>
      <c r="E27" s="190"/>
      <c r="F27" s="190"/>
    </row>
    <row r="28" spans="1:11" ht="16.5" x14ac:dyDescent="0.3">
      <c r="A28" s="190"/>
      <c r="B28" s="190"/>
      <c r="C28" s="190"/>
      <c r="D28" s="190"/>
      <c r="E28" s="190"/>
      <c r="F28" s="190"/>
    </row>
    <row r="29" spans="1:11" ht="16.5" x14ac:dyDescent="0.3">
      <c r="A29" s="190"/>
      <c r="B29" s="190"/>
      <c r="C29" s="190"/>
      <c r="D29" s="190"/>
      <c r="E29" s="190"/>
      <c r="F29" s="190"/>
    </row>
    <row r="30" spans="1:11" ht="16.5" x14ac:dyDescent="0.3">
      <c r="A30" s="190"/>
      <c r="B30" s="190"/>
      <c r="C30" s="190"/>
      <c r="D30" s="190"/>
      <c r="E30" s="190"/>
      <c r="F30" s="190"/>
    </row>
    <row r="31" spans="1:11" ht="16.5" x14ac:dyDescent="0.3">
      <c r="A31" s="190"/>
      <c r="B31" s="190"/>
      <c r="C31" s="190"/>
      <c r="D31" s="190"/>
      <c r="E31" s="190"/>
      <c r="F31" s="190"/>
    </row>
    <row r="32" spans="1:11" ht="16.5" x14ac:dyDescent="0.3">
      <c r="A32" s="190"/>
      <c r="B32" s="190"/>
      <c r="C32" s="190"/>
      <c r="D32" s="190"/>
      <c r="E32" s="190"/>
      <c r="F32" s="190"/>
    </row>
    <row r="33" spans="1:8" ht="16.5" x14ac:dyDescent="0.3">
      <c r="A33" s="190"/>
      <c r="B33" s="190"/>
      <c r="C33" s="190"/>
      <c r="D33" s="190"/>
      <c r="E33" s="190"/>
      <c r="F33" s="190"/>
    </row>
    <row r="34" spans="1:8" ht="16.5" x14ac:dyDescent="0.3">
      <c r="A34" s="190"/>
      <c r="B34" s="190"/>
      <c r="C34" s="190"/>
      <c r="D34" s="190"/>
      <c r="E34" s="190"/>
      <c r="F34" s="190"/>
    </row>
    <row r="35" spans="1:8" ht="16.5" x14ac:dyDescent="0.3">
      <c r="A35" s="190"/>
      <c r="B35" s="190"/>
      <c r="C35" s="190"/>
      <c r="D35" s="190"/>
      <c r="E35" s="190"/>
      <c r="F35" s="190"/>
    </row>
    <row r="36" spans="1:8" ht="16.5" x14ac:dyDescent="0.3">
      <c r="A36" s="190"/>
      <c r="B36" s="190"/>
      <c r="C36" s="190"/>
      <c r="D36" s="190"/>
      <c r="E36" s="190"/>
      <c r="F36" s="190"/>
    </row>
    <row r="37" spans="1:8" ht="16.5" x14ac:dyDescent="0.3">
      <c r="A37" s="190"/>
      <c r="B37" s="190"/>
      <c r="C37" s="190"/>
      <c r="D37" s="190"/>
      <c r="E37" s="190"/>
      <c r="F37" s="190"/>
    </row>
    <row r="38" spans="1:8" ht="16.5" x14ac:dyDescent="0.3">
      <c r="A38" s="190"/>
      <c r="B38" s="190"/>
      <c r="C38" s="190"/>
      <c r="D38" s="190"/>
      <c r="E38" s="190"/>
      <c r="F38" s="190"/>
    </row>
    <row r="39" spans="1:8" ht="37.5" customHeight="1" x14ac:dyDescent="0.3">
      <c r="A39" s="190"/>
      <c r="B39" s="293" t="s">
        <v>2042</v>
      </c>
      <c r="C39" s="499" t="s">
        <v>2303</v>
      </c>
      <c r="D39" s="499"/>
      <c r="E39" s="499"/>
      <c r="F39" s="499"/>
      <c r="G39" s="499"/>
      <c r="H39" s="499"/>
    </row>
    <row r="40" spans="1:8" ht="36.75" customHeight="1" x14ac:dyDescent="0.3">
      <c r="A40" s="190"/>
      <c r="B40" s="293" t="s">
        <v>2044</v>
      </c>
      <c r="C40" s="499" t="s">
        <v>3444</v>
      </c>
      <c r="D40" s="499"/>
      <c r="E40" s="499"/>
      <c r="F40" s="499"/>
      <c r="G40" s="499"/>
      <c r="H40" s="499"/>
    </row>
    <row r="41" spans="1:8" ht="36" customHeight="1" x14ac:dyDescent="0.3">
      <c r="A41" s="190"/>
      <c r="B41" s="293" t="s">
        <v>2047</v>
      </c>
      <c r="C41" s="499" t="s">
        <v>3445</v>
      </c>
      <c r="D41" s="499"/>
      <c r="E41" s="499"/>
      <c r="F41" s="499"/>
      <c r="G41" s="499"/>
      <c r="H41" s="499"/>
    </row>
    <row r="42" spans="1:8" ht="35.25" customHeight="1" x14ac:dyDescent="0.3">
      <c r="A42" s="190"/>
      <c r="B42" s="293" t="s">
        <v>2048</v>
      </c>
      <c r="C42" s="499" t="s">
        <v>3446</v>
      </c>
      <c r="D42" s="499"/>
      <c r="E42" s="499"/>
      <c r="F42" s="499"/>
      <c r="G42" s="499"/>
      <c r="H42" s="499"/>
    </row>
    <row r="43" spans="1:8" ht="34.5" customHeight="1" x14ac:dyDescent="0.3">
      <c r="A43" s="190"/>
      <c r="B43" s="293" t="s">
        <v>2049</v>
      </c>
      <c r="C43" s="499" t="s">
        <v>3447</v>
      </c>
      <c r="D43" s="499"/>
      <c r="E43" s="499"/>
      <c r="F43" s="499"/>
      <c r="G43" s="499"/>
      <c r="H43" s="499"/>
    </row>
    <row r="44" spans="1:8" ht="34.5" customHeight="1" x14ac:dyDescent="0.3">
      <c r="A44" s="190"/>
      <c r="B44" s="293" t="s">
        <v>2050</v>
      </c>
      <c r="C44" s="499" t="s">
        <v>3370</v>
      </c>
      <c r="D44" s="499"/>
      <c r="E44" s="499"/>
      <c r="F44" s="499"/>
      <c r="G44" s="499"/>
      <c r="H44" s="499"/>
    </row>
    <row r="45" spans="1:8" ht="41.25" customHeight="1" x14ac:dyDescent="0.3">
      <c r="A45" s="190"/>
      <c r="B45" s="293" t="s">
        <v>2051</v>
      </c>
      <c r="C45" s="499" t="s">
        <v>3371</v>
      </c>
      <c r="D45" s="499"/>
      <c r="E45" s="499"/>
      <c r="F45" s="499"/>
      <c r="G45" s="499"/>
      <c r="H45" s="499"/>
    </row>
    <row r="46" spans="1:8" ht="18.75" customHeight="1" x14ac:dyDescent="0.3">
      <c r="A46" s="190"/>
      <c r="B46" s="504"/>
      <c r="C46" s="504"/>
      <c r="D46" s="504"/>
      <c r="E46" s="504"/>
      <c r="F46" s="504"/>
      <c r="G46" s="504"/>
      <c r="H46" s="504"/>
    </row>
    <row r="47" spans="1:8" ht="18.75" x14ac:dyDescent="0.3">
      <c r="A47" s="190"/>
      <c r="B47" s="274">
        <v>2.1</v>
      </c>
      <c r="C47" s="195" t="s">
        <v>2052</v>
      </c>
      <c r="D47" s="195"/>
      <c r="E47" s="190"/>
      <c r="F47" s="190"/>
    </row>
    <row r="48" spans="1:8" ht="16.5" x14ac:dyDescent="0.3">
      <c r="A48" s="190"/>
      <c r="B48" s="190"/>
      <c r="C48" s="190"/>
      <c r="D48" s="190"/>
      <c r="E48" s="190"/>
      <c r="F48" s="190"/>
    </row>
    <row r="49" spans="1:6" ht="16.5" x14ac:dyDescent="0.3">
      <c r="A49" s="190"/>
      <c r="B49" s="190"/>
      <c r="C49" s="190"/>
      <c r="D49" s="190"/>
      <c r="E49" s="190"/>
      <c r="F49" s="190"/>
    </row>
    <row r="50" spans="1:6" ht="16.5" x14ac:dyDescent="0.3">
      <c r="A50" s="190"/>
      <c r="B50" s="190"/>
      <c r="C50" s="190"/>
      <c r="D50" s="190"/>
      <c r="E50" s="190"/>
      <c r="F50" s="190"/>
    </row>
    <row r="51" spans="1:6" ht="16.5" x14ac:dyDescent="0.3">
      <c r="A51" s="190"/>
      <c r="B51" s="190"/>
      <c r="C51" s="190"/>
      <c r="D51" s="190"/>
      <c r="E51" s="190"/>
      <c r="F51" s="190"/>
    </row>
    <row r="52" spans="1:6" ht="16.5" x14ac:dyDescent="0.3">
      <c r="A52" s="190"/>
      <c r="B52" s="190"/>
      <c r="C52" s="190"/>
      <c r="D52" s="190"/>
      <c r="E52" s="190"/>
      <c r="F52" s="190"/>
    </row>
    <row r="53" spans="1:6" ht="16.5" x14ac:dyDescent="0.3">
      <c r="A53" s="190"/>
      <c r="B53" s="190"/>
      <c r="C53" s="190"/>
      <c r="D53" s="190"/>
      <c r="E53" s="190"/>
      <c r="F53" s="190"/>
    </row>
    <row r="54" spans="1:6" ht="16.5" x14ac:dyDescent="0.3">
      <c r="A54" s="190"/>
      <c r="B54" s="190"/>
      <c r="C54" s="190"/>
      <c r="D54" s="190"/>
      <c r="E54" s="190"/>
      <c r="F54" s="190"/>
    </row>
    <row r="55" spans="1:6" ht="16.5" x14ac:dyDescent="0.3">
      <c r="A55" s="190"/>
      <c r="B55" s="190"/>
      <c r="C55" s="190"/>
      <c r="D55" s="190"/>
      <c r="E55" s="190"/>
      <c r="F55" s="190"/>
    </row>
    <row r="56" spans="1:6" ht="16.5" x14ac:dyDescent="0.3">
      <c r="A56" s="190"/>
      <c r="B56" s="190"/>
      <c r="C56" s="190"/>
      <c r="D56" s="190"/>
      <c r="E56" s="190"/>
      <c r="F56" s="190"/>
    </row>
    <row r="57" spans="1:6" ht="16.5" x14ac:dyDescent="0.3">
      <c r="A57" s="190"/>
      <c r="B57" s="190"/>
      <c r="C57" s="190"/>
      <c r="D57" s="190"/>
      <c r="E57" s="190"/>
      <c r="F57" s="190"/>
    </row>
    <row r="58" spans="1:6" ht="16.5" x14ac:dyDescent="0.3">
      <c r="A58" s="190"/>
      <c r="B58" s="190"/>
      <c r="C58" s="190"/>
      <c r="D58" s="190"/>
      <c r="E58" s="190"/>
      <c r="F58" s="190"/>
    </row>
    <row r="59" spans="1:6" ht="16.5" x14ac:dyDescent="0.3">
      <c r="A59" s="190"/>
      <c r="B59" s="190"/>
      <c r="C59" s="190"/>
      <c r="D59" s="190"/>
      <c r="E59" s="190"/>
      <c r="F59" s="190"/>
    </row>
    <row r="60" spans="1:6" ht="16.5" x14ac:dyDescent="0.3">
      <c r="A60" s="190"/>
      <c r="B60" s="190"/>
      <c r="C60" s="190"/>
      <c r="D60" s="190"/>
      <c r="E60" s="190"/>
      <c r="F60" s="190"/>
    </row>
    <row r="61" spans="1:6" ht="16.5" x14ac:dyDescent="0.3">
      <c r="A61" s="190"/>
      <c r="B61" s="190"/>
      <c r="C61" s="190"/>
      <c r="D61" s="190"/>
      <c r="E61" s="190"/>
      <c r="F61" s="190"/>
    </row>
    <row r="62" spans="1:6" ht="16.5" x14ac:dyDescent="0.3">
      <c r="A62" s="190"/>
      <c r="B62" s="190"/>
      <c r="C62" s="190"/>
      <c r="D62" s="190"/>
      <c r="E62" s="190"/>
      <c r="F62" s="190"/>
    </row>
    <row r="63" spans="1:6" ht="16.5" x14ac:dyDescent="0.3">
      <c r="A63" s="190"/>
      <c r="B63" s="190"/>
      <c r="C63" s="190"/>
      <c r="D63" s="190"/>
      <c r="E63" s="190"/>
      <c r="F63" s="190"/>
    </row>
    <row r="64" spans="1:6" ht="16.5" x14ac:dyDescent="0.3">
      <c r="A64" s="190"/>
      <c r="B64" s="190"/>
      <c r="C64" s="190"/>
      <c r="D64" s="190"/>
      <c r="E64" s="190"/>
      <c r="F64" s="190"/>
    </row>
    <row r="65" spans="1:8" ht="16.5" x14ac:dyDescent="0.3">
      <c r="A65" s="190"/>
      <c r="B65" s="190"/>
      <c r="C65" s="190"/>
      <c r="D65" s="190"/>
      <c r="E65" s="190"/>
      <c r="F65" s="190"/>
    </row>
    <row r="66" spans="1:8" ht="16.5" x14ac:dyDescent="0.3">
      <c r="A66" s="190"/>
      <c r="B66" s="190"/>
      <c r="C66" s="190"/>
      <c r="D66" s="190"/>
      <c r="E66" s="190"/>
      <c r="F66" s="190"/>
    </row>
    <row r="67" spans="1:8" ht="16.5" x14ac:dyDescent="0.3">
      <c r="A67" s="190"/>
      <c r="B67" s="190"/>
      <c r="C67" s="190"/>
      <c r="D67" s="190"/>
      <c r="E67" s="190"/>
      <c r="F67" s="190"/>
    </row>
    <row r="68" spans="1:8" ht="36.75" customHeight="1" x14ac:dyDescent="0.3">
      <c r="A68" s="190"/>
      <c r="B68" s="293" t="s">
        <v>2042</v>
      </c>
      <c r="C68" s="503" t="s">
        <v>2304</v>
      </c>
      <c r="D68" s="503"/>
      <c r="E68" s="503"/>
      <c r="F68" s="503"/>
      <c r="G68" s="503"/>
      <c r="H68" s="503"/>
    </row>
    <row r="69" spans="1:8" ht="36" customHeight="1" x14ac:dyDescent="0.3">
      <c r="A69" s="190"/>
      <c r="B69" s="293" t="s">
        <v>2044</v>
      </c>
      <c r="C69" s="503" t="s">
        <v>3372</v>
      </c>
      <c r="D69" s="503"/>
      <c r="E69" s="503"/>
      <c r="F69" s="503"/>
      <c r="G69" s="503"/>
      <c r="H69" s="503"/>
    </row>
    <row r="70" spans="1:8" ht="36" customHeight="1" x14ac:dyDescent="0.3">
      <c r="A70" s="190"/>
      <c r="B70" s="293" t="s">
        <v>2047</v>
      </c>
      <c r="C70" s="503" t="s">
        <v>3373</v>
      </c>
      <c r="D70" s="503"/>
      <c r="E70" s="503"/>
      <c r="F70" s="503"/>
      <c r="G70" s="503"/>
      <c r="H70" s="503"/>
    </row>
    <row r="71" spans="1:8" ht="36.75" customHeight="1" x14ac:dyDescent="0.3">
      <c r="A71" s="190"/>
      <c r="B71" s="293" t="s">
        <v>2048</v>
      </c>
      <c r="C71" s="503" t="s">
        <v>3374</v>
      </c>
      <c r="D71" s="503"/>
      <c r="E71" s="503"/>
      <c r="F71" s="503"/>
      <c r="G71" s="503"/>
      <c r="H71" s="503"/>
    </row>
    <row r="72" spans="1:8" ht="35.25" customHeight="1" x14ac:dyDescent="0.3">
      <c r="A72" s="190"/>
      <c r="B72" s="293" t="s">
        <v>2049</v>
      </c>
      <c r="C72" s="503" t="s">
        <v>3375</v>
      </c>
      <c r="D72" s="503"/>
      <c r="E72" s="503"/>
      <c r="F72" s="503"/>
      <c r="G72" s="503"/>
      <c r="H72" s="503"/>
    </row>
    <row r="73" spans="1:8" ht="39.75" customHeight="1" x14ac:dyDescent="0.3">
      <c r="A73" s="190"/>
      <c r="B73" s="293" t="s">
        <v>2050</v>
      </c>
      <c r="C73" s="503" t="s">
        <v>3376</v>
      </c>
      <c r="D73" s="503"/>
      <c r="E73" s="503"/>
      <c r="F73" s="503"/>
      <c r="G73" s="503"/>
      <c r="H73" s="503"/>
    </row>
    <row r="74" spans="1:8" ht="36" customHeight="1" x14ac:dyDescent="0.3">
      <c r="A74" s="190"/>
      <c r="B74" s="293" t="s">
        <v>2051</v>
      </c>
      <c r="C74" s="503" t="s">
        <v>3377</v>
      </c>
      <c r="D74" s="503"/>
      <c r="E74" s="503"/>
      <c r="F74" s="503"/>
      <c r="G74" s="503"/>
      <c r="H74" s="503"/>
    </row>
    <row r="75" spans="1:8" ht="18.75" customHeight="1" x14ac:dyDescent="0.3">
      <c r="A75" s="190"/>
      <c r="B75" s="504"/>
      <c r="C75" s="504"/>
      <c r="D75" s="504"/>
      <c r="E75" s="504"/>
      <c r="F75" s="504"/>
      <c r="G75" s="504"/>
      <c r="H75" s="504"/>
    </row>
    <row r="76" spans="1:8" ht="18.75" x14ac:dyDescent="0.3">
      <c r="A76" s="190"/>
      <c r="B76" s="199"/>
      <c r="C76" s="200"/>
      <c r="D76" s="201"/>
      <c r="E76" s="201"/>
      <c r="F76" s="202"/>
    </row>
    <row r="77" spans="1:8" ht="18.75" x14ac:dyDescent="0.3">
      <c r="A77" s="190"/>
      <c r="B77" s="201"/>
      <c r="C77" s="201"/>
      <c r="D77" s="201"/>
      <c r="E77" s="201"/>
      <c r="F77" s="202"/>
    </row>
    <row r="78" spans="1:8" ht="18.75" x14ac:dyDescent="0.3">
      <c r="A78" s="190"/>
      <c r="B78" s="201"/>
      <c r="C78" s="201"/>
      <c r="D78" s="201"/>
      <c r="E78" s="201"/>
      <c r="F78" s="202"/>
    </row>
    <row r="79" spans="1:8" ht="18.75" x14ac:dyDescent="0.3">
      <c r="A79" s="190"/>
      <c r="B79" s="201"/>
      <c r="C79" s="203"/>
      <c r="D79" s="203"/>
      <c r="E79" s="203"/>
      <c r="F79" s="202"/>
    </row>
    <row r="80" spans="1:8" ht="16.5" x14ac:dyDescent="0.3">
      <c r="A80" s="190"/>
      <c r="B80" s="190"/>
      <c r="C80" s="190"/>
      <c r="D80" s="190"/>
      <c r="E80" s="190"/>
      <c r="F80" s="190"/>
    </row>
    <row r="81" spans="6:6" ht="16.5" x14ac:dyDescent="0.3">
      <c r="F81" s="190"/>
    </row>
    <row r="82" spans="6:6" ht="16.5" x14ac:dyDescent="0.3">
      <c r="F82" s="190"/>
    </row>
  </sheetData>
  <dataConsolidate/>
  <mergeCells count="19">
    <mergeCell ref="C71:H71"/>
    <mergeCell ref="C72:H72"/>
    <mergeCell ref="C73:H73"/>
    <mergeCell ref="B46:H46"/>
    <mergeCell ref="B75:H75"/>
    <mergeCell ref="C74:H74"/>
    <mergeCell ref="C68:H68"/>
    <mergeCell ref="C69:H69"/>
    <mergeCell ref="C70:H70"/>
    <mergeCell ref="A1:H1"/>
    <mergeCell ref="A2:H2"/>
    <mergeCell ref="C44:H44"/>
    <mergeCell ref="E4:E10"/>
    <mergeCell ref="C45:H45"/>
    <mergeCell ref="C39:H39"/>
    <mergeCell ref="C40:H40"/>
    <mergeCell ref="C41:H41"/>
    <mergeCell ref="C42:H42"/>
    <mergeCell ref="C43:H43"/>
  </mergeCells>
  <pageMargins left="0.70866141732283472" right="0.70866141732283472" top="0.74803149606299213" bottom="0.74803149606299213" header="0.31496062992125984" footer="0.31496062992125984"/>
  <pageSetup paperSize="9" scale="48" firstPageNumber="2" orientation="portrait" r:id="rId1"/>
  <headerFooter>
    <oddFooter>Page &amp;P of &amp;N</oddFooter>
    <evenFooter>&amp;CPage 3</even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view="pageBreakPreview" topLeftCell="A31" zoomScaleNormal="100" zoomScaleSheetLayoutView="100" workbookViewId="0">
      <selection activeCell="U18" sqref="U18"/>
    </sheetView>
  </sheetViews>
  <sheetFormatPr defaultColWidth="8.85546875" defaultRowHeight="15" x14ac:dyDescent="0.25"/>
  <cols>
    <col min="1" max="13" width="8.85546875" style="114"/>
    <col min="14" max="14" width="20.28515625" style="114" customWidth="1"/>
    <col min="15" max="16384" width="8.85546875" style="114"/>
  </cols>
  <sheetData>
    <row r="1" spans="1:12" ht="23.25" x14ac:dyDescent="0.35">
      <c r="A1" s="505" t="s">
        <v>2053</v>
      </c>
      <c r="B1" s="506"/>
      <c r="C1" s="506"/>
      <c r="D1" s="506"/>
      <c r="E1" s="506"/>
      <c r="F1" s="506"/>
      <c r="G1" s="506"/>
      <c r="H1" s="506"/>
      <c r="I1" s="506"/>
      <c r="J1" s="506"/>
      <c r="K1" s="507"/>
      <c r="L1" s="17"/>
    </row>
    <row r="2" spans="1:12" ht="28.5" customHeight="1" x14ac:dyDescent="0.25">
      <c r="A2" s="508"/>
      <c r="B2" s="509"/>
      <c r="C2" s="509"/>
      <c r="D2" s="509"/>
      <c r="E2" s="509"/>
      <c r="F2" s="509"/>
      <c r="G2" s="509"/>
      <c r="H2" s="509"/>
      <c r="I2" s="509"/>
      <c r="J2" s="509"/>
      <c r="K2" s="510"/>
    </row>
    <row r="3" spans="1:12" x14ac:dyDescent="0.25">
      <c r="A3" s="2"/>
      <c r="K3" s="3"/>
    </row>
    <row r="4" spans="1:12" x14ac:dyDescent="0.25">
      <c r="A4" s="2"/>
      <c r="K4" s="3"/>
    </row>
    <row r="5" spans="1:12" x14ac:dyDescent="0.25">
      <c r="A5" s="2"/>
      <c r="K5" s="3"/>
    </row>
    <row r="6" spans="1:12" x14ac:dyDescent="0.25">
      <c r="A6" s="2"/>
      <c r="K6" s="3"/>
    </row>
    <row r="7" spans="1:12" x14ac:dyDescent="0.25">
      <c r="A7" s="2"/>
      <c r="K7" s="3"/>
    </row>
    <row r="8" spans="1:12" x14ac:dyDescent="0.25">
      <c r="A8" s="2"/>
      <c r="K8" s="3"/>
    </row>
    <row r="9" spans="1:12" x14ac:dyDescent="0.25">
      <c r="A9" s="2"/>
      <c r="K9" s="3"/>
    </row>
    <row r="10" spans="1:12" x14ac:dyDescent="0.25">
      <c r="A10" s="2"/>
      <c r="K10" s="3"/>
    </row>
    <row r="11" spans="1:12" x14ac:dyDescent="0.25">
      <c r="A11" s="2"/>
      <c r="K11" s="3"/>
    </row>
    <row r="12" spans="1:12" x14ac:dyDescent="0.25">
      <c r="A12" s="2"/>
      <c r="K12" s="3"/>
    </row>
    <row r="13" spans="1:12" x14ac:dyDescent="0.25">
      <c r="A13" s="2"/>
      <c r="K13" s="3"/>
    </row>
    <row r="14" spans="1:12" x14ac:dyDescent="0.25">
      <c r="A14" s="2"/>
      <c r="K14" s="3"/>
    </row>
    <row r="15" spans="1:12" x14ac:dyDescent="0.25">
      <c r="A15" s="2"/>
      <c r="K15" s="3"/>
    </row>
    <row r="16" spans="1:12" x14ac:dyDescent="0.25">
      <c r="A16" s="2"/>
      <c r="K16" s="3"/>
    </row>
    <row r="17" spans="1:11" x14ac:dyDescent="0.25">
      <c r="A17" s="2"/>
      <c r="K17" s="3"/>
    </row>
    <row r="18" spans="1:11" x14ac:dyDescent="0.25">
      <c r="A18" s="2"/>
      <c r="K18" s="3"/>
    </row>
    <row r="19" spans="1:11" x14ac:dyDescent="0.25">
      <c r="A19" s="2"/>
      <c r="K19" s="3"/>
    </row>
    <row r="20" spans="1:11" x14ac:dyDescent="0.25">
      <c r="A20" s="2"/>
      <c r="K20" s="3"/>
    </row>
    <row r="21" spans="1:11" x14ac:dyDescent="0.25">
      <c r="A21" s="2"/>
      <c r="K21" s="3"/>
    </row>
    <row r="22" spans="1:11" x14ac:dyDescent="0.25">
      <c r="A22" s="2"/>
      <c r="K22" s="3"/>
    </row>
    <row r="23" spans="1:11" x14ac:dyDescent="0.25">
      <c r="A23" s="2"/>
      <c r="K23" s="3"/>
    </row>
    <row r="24" spans="1:11" x14ac:dyDescent="0.25">
      <c r="A24" s="2"/>
      <c r="K24" s="3"/>
    </row>
    <row r="25" spans="1:11" x14ac:dyDescent="0.25">
      <c r="A25" s="2"/>
      <c r="K25" s="3"/>
    </row>
    <row r="26" spans="1:11" x14ac:dyDescent="0.25">
      <c r="A26" s="2"/>
      <c r="K26" s="3"/>
    </row>
    <row r="27" spans="1:11" x14ac:dyDescent="0.25">
      <c r="A27" s="2"/>
      <c r="K27" s="3"/>
    </row>
    <row r="28" spans="1:11" x14ac:dyDescent="0.25">
      <c r="A28" s="2"/>
      <c r="K28" s="3"/>
    </row>
    <row r="29" spans="1:11" x14ac:dyDescent="0.25">
      <c r="A29" s="2"/>
      <c r="K29" s="3"/>
    </row>
    <row r="30" spans="1:11" x14ac:dyDescent="0.25">
      <c r="A30" s="2"/>
      <c r="K30" s="3"/>
    </row>
    <row r="31" spans="1:11" x14ac:dyDescent="0.25">
      <c r="A31" s="2"/>
      <c r="K31" s="3"/>
    </row>
    <row r="32" spans="1:11" ht="92.25" customHeight="1" x14ac:dyDescent="0.35">
      <c r="A32" s="2"/>
      <c r="B32" s="494" t="s">
        <v>2</v>
      </c>
      <c r="C32" s="494"/>
      <c r="D32" s="494"/>
      <c r="E32" s="494"/>
      <c r="F32" s="494"/>
      <c r="G32" s="494"/>
      <c r="H32" s="494"/>
      <c r="I32" s="494"/>
      <c r="J32" s="494"/>
      <c r="K32" s="3"/>
    </row>
    <row r="33" spans="1:11" x14ac:dyDescent="0.25">
      <c r="A33" s="2"/>
      <c r="B33" s="4"/>
      <c r="C33" s="4"/>
      <c r="D33" s="4"/>
      <c r="E33" s="4"/>
      <c r="F33" s="4"/>
      <c r="G33" s="4"/>
      <c r="H33" s="4"/>
      <c r="I33" s="4"/>
      <c r="J33" s="4"/>
      <c r="K33" s="3"/>
    </row>
    <row r="34" spans="1:11" ht="60.75" customHeight="1" x14ac:dyDescent="0.35">
      <c r="A34" s="2"/>
      <c r="B34" s="494" t="s">
        <v>2030</v>
      </c>
      <c r="C34" s="494"/>
      <c r="D34" s="494"/>
      <c r="E34" s="494"/>
      <c r="F34" s="494"/>
      <c r="G34" s="494"/>
      <c r="H34" s="494"/>
      <c r="I34" s="494"/>
      <c r="J34" s="494"/>
      <c r="K34" s="3"/>
    </row>
    <row r="35" spans="1:11" x14ac:dyDescent="0.25">
      <c r="A35" s="2"/>
      <c r="B35" s="4"/>
      <c r="C35" s="4"/>
      <c r="D35" s="4"/>
      <c r="E35" s="4"/>
      <c r="F35" s="4"/>
      <c r="G35" s="4"/>
      <c r="H35" s="4"/>
      <c r="I35" s="4"/>
      <c r="J35" s="4"/>
      <c r="K35" s="3"/>
    </row>
    <row r="36" spans="1:11" ht="23.25" customHeight="1" x14ac:dyDescent="0.35">
      <c r="A36" s="5"/>
      <c r="B36" s="495"/>
      <c r="C36" s="495"/>
      <c r="D36" s="495"/>
      <c r="E36" s="495"/>
      <c r="F36" s="495"/>
      <c r="G36" s="495"/>
      <c r="H36" s="495"/>
      <c r="I36" s="495"/>
      <c r="J36" s="495"/>
      <c r="K36" s="6"/>
    </row>
  </sheetData>
  <mergeCells count="4">
    <mergeCell ref="A1:K2"/>
    <mergeCell ref="B32:J32"/>
    <mergeCell ref="B34:J34"/>
    <mergeCell ref="B36:J36"/>
  </mergeCells>
  <pageMargins left="0.70866141732283505" right="0.70866141732283505" top="0.74803149606299202" bottom="0.74803149606299202" header="0.31496062992126" footer="0.31496062992126"/>
  <pageSetup scale="90" firstPageNumber="3" orientation="portrait" r:id="rId1"/>
  <headerFooter>
    <oddHeader>&amp;CSDBIP 2012/2013</oddHeader>
    <oddFooter>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2"/>
  <sheetViews>
    <sheetView view="pageBreakPreview" topLeftCell="D28" zoomScaleSheetLayoutView="100" workbookViewId="0">
      <selection activeCell="F45" sqref="F45"/>
    </sheetView>
  </sheetViews>
  <sheetFormatPr defaultRowHeight="15" x14ac:dyDescent="0.25"/>
  <cols>
    <col min="1" max="3" width="0" style="113" hidden="1" customWidth="1"/>
    <col min="4" max="4" width="9.140625" style="113"/>
    <col min="5" max="5" width="25.28515625" style="113" bestFit="1" customWidth="1"/>
    <col min="6" max="6" width="40.140625" style="113" bestFit="1" customWidth="1"/>
    <col min="7" max="7" width="16.7109375" style="113" bestFit="1" customWidth="1"/>
    <col min="8" max="8" width="11.28515625" style="113" bestFit="1" customWidth="1"/>
    <col min="9" max="9" width="9.140625" style="113"/>
    <col min="10" max="14" width="0" style="113" hidden="1" customWidth="1"/>
    <col min="15" max="16384" width="9.140625" style="113"/>
  </cols>
  <sheetData>
    <row r="1" spans="1:16" ht="26.25" x14ac:dyDescent="0.4">
      <c r="A1" s="188"/>
      <c r="B1" s="188"/>
      <c r="C1" s="188"/>
      <c r="D1" s="497" t="s">
        <v>2054</v>
      </c>
      <c r="E1" s="497"/>
      <c r="F1" s="497"/>
      <c r="G1" s="497"/>
      <c r="H1" s="497"/>
      <c r="I1" s="497"/>
      <c r="J1" s="497"/>
      <c r="K1" s="497"/>
      <c r="L1" s="497"/>
      <c r="M1" s="497"/>
      <c r="N1" s="497"/>
      <c r="O1" s="497"/>
      <c r="P1" s="497"/>
    </row>
    <row r="2" spans="1:16" ht="26.25" x14ac:dyDescent="0.4">
      <c r="A2" s="188"/>
      <c r="B2" s="188"/>
      <c r="C2" s="188"/>
      <c r="D2" s="511" t="s">
        <v>2296</v>
      </c>
      <c r="E2" s="511"/>
      <c r="F2" s="511"/>
      <c r="G2" s="511"/>
      <c r="H2" s="511"/>
      <c r="I2" s="511"/>
      <c r="J2" s="511"/>
      <c r="K2" s="511"/>
      <c r="L2" s="511"/>
      <c r="M2" s="511"/>
      <c r="N2" s="511"/>
      <c r="O2" s="511"/>
      <c r="P2" s="511"/>
    </row>
    <row r="3" spans="1:16" ht="15.75" thickBot="1" x14ac:dyDescent="0.3">
      <c r="E3" s="204"/>
    </row>
    <row r="4" spans="1:16" ht="15.75" x14ac:dyDescent="0.25">
      <c r="E4" s="285"/>
      <c r="F4" s="286" t="s">
        <v>2032</v>
      </c>
      <c r="G4" s="500" t="s">
        <v>2033</v>
      </c>
    </row>
    <row r="5" spans="1:16" ht="15.75" x14ac:dyDescent="0.25">
      <c r="E5" s="287"/>
      <c r="F5" s="286" t="s">
        <v>2298</v>
      </c>
      <c r="G5" s="501"/>
    </row>
    <row r="6" spans="1:16" ht="15.75" x14ac:dyDescent="0.25">
      <c r="E6" s="288"/>
      <c r="F6" s="286" t="s">
        <v>2299</v>
      </c>
      <c r="G6" s="501"/>
    </row>
    <row r="7" spans="1:16" ht="15.75" x14ac:dyDescent="0.25">
      <c r="E7" s="289"/>
      <c r="F7" s="286" t="s">
        <v>2300</v>
      </c>
      <c r="G7" s="501"/>
    </row>
    <row r="8" spans="1:16" ht="15.75" x14ac:dyDescent="0.25">
      <c r="E8" s="290"/>
      <c r="F8" s="286" t="s">
        <v>2301</v>
      </c>
      <c r="G8" s="501"/>
    </row>
    <row r="9" spans="1:16" ht="15.75" x14ac:dyDescent="0.25">
      <c r="E9" s="291"/>
      <c r="F9" s="286" t="s">
        <v>2302</v>
      </c>
      <c r="G9" s="501"/>
    </row>
    <row r="10" spans="1:16" ht="15.75" x14ac:dyDescent="0.25">
      <c r="E10" s="292"/>
      <c r="F10" s="286" t="s">
        <v>2038</v>
      </c>
      <c r="G10" s="502"/>
    </row>
    <row r="12" spans="1:16" ht="18" x14ac:dyDescent="0.25">
      <c r="D12" s="193">
        <v>1</v>
      </c>
      <c r="E12" s="194" t="s">
        <v>2055</v>
      </c>
      <c r="F12" s="195"/>
    </row>
    <row r="13" spans="1:16" ht="18" x14ac:dyDescent="0.25">
      <c r="D13" s="195"/>
      <c r="E13" s="195"/>
      <c r="F13" s="195"/>
    </row>
    <row r="14" spans="1:16" ht="18" x14ac:dyDescent="0.25">
      <c r="D14" s="196">
        <v>1.1000000000000001</v>
      </c>
      <c r="E14" s="194" t="s">
        <v>2041</v>
      </c>
      <c r="F14" s="195">
        <v>64</v>
      </c>
    </row>
    <row r="15" spans="1:16" ht="18.75" x14ac:dyDescent="0.3">
      <c r="D15" s="195" t="s">
        <v>2042</v>
      </c>
      <c r="E15" s="197" t="s">
        <v>2043</v>
      </c>
      <c r="F15" s="195">
        <v>64</v>
      </c>
    </row>
    <row r="16" spans="1:16" ht="18" x14ac:dyDescent="0.25">
      <c r="D16" s="195" t="s">
        <v>2044</v>
      </c>
      <c r="E16" s="194" t="s">
        <v>2045</v>
      </c>
      <c r="F16" s="195">
        <v>0</v>
      </c>
    </row>
    <row r="17" spans="4:13" ht="18" x14ac:dyDescent="0.25">
      <c r="D17" s="195"/>
      <c r="E17" s="195"/>
      <c r="F17" s="195"/>
      <c r="M17" s="198"/>
    </row>
    <row r="18" spans="4:13" ht="18" x14ac:dyDescent="0.25">
      <c r="D18" s="196">
        <v>1.2</v>
      </c>
      <c r="E18" s="195" t="s">
        <v>2056</v>
      </c>
      <c r="F18" s="195"/>
    </row>
    <row r="41" spans="4:7" ht="18.75" x14ac:dyDescent="0.3">
      <c r="D41" s="199"/>
      <c r="E41" s="200"/>
      <c r="F41" s="202"/>
      <c r="G41" s="202"/>
    </row>
    <row r="42" spans="4:7" ht="16.5" x14ac:dyDescent="0.3">
      <c r="D42" s="202"/>
      <c r="E42" s="202"/>
      <c r="F42" s="202"/>
      <c r="G42" s="202"/>
    </row>
    <row r="43" spans="4:7" ht="18.75" x14ac:dyDescent="0.3">
      <c r="D43" s="202"/>
      <c r="E43" s="201"/>
      <c r="F43" s="201"/>
      <c r="G43" s="201"/>
    </row>
    <row r="44" spans="4:7" ht="16.5" x14ac:dyDescent="0.3">
      <c r="D44" s="202"/>
      <c r="E44" s="203"/>
      <c r="F44" s="203"/>
      <c r="G44" s="203"/>
    </row>
    <row r="69" spans="4:7" ht="18" x14ac:dyDescent="0.25">
      <c r="D69" s="199"/>
      <c r="E69" s="200"/>
      <c r="F69" s="201"/>
      <c r="G69" s="201"/>
    </row>
    <row r="70" spans="4:7" ht="18" x14ac:dyDescent="0.25">
      <c r="D70" s="201"/>
      <c r="E70" s="201"/>
      <c r="F70" s="201"/>
      <c r="G70" s="201"/>
    </row>
    <row r="71" spans="4:7" ht="18" x14ac:dyDescent="0.25">
      <c r="D71" s="201"/>
      <c r="E71" s="201"/>
      <c r="F71" s="201"/>
      <c r="G71" s="201"/>
    </row>
    <row r="72" spans="4:7" ht="15.75" x14ac:dyDescent="0.25">
      <c r="D72" s="114"/>
      <c r="E72" s="203"/>
      <c r="F72" s="203"/>
      <c r="G72" s="203"/>
    </row>
  </sheetData>
  <dataConsolidate/>
  <mergeCells count="3">
    <mergeCell ref="D1:P1"/>
    <mergeCell ref="D2:P2"/>
    <mergeCell ref="G4:G10"/>
  </mergeCells>
  <pageMargins left="0.70866141732283472" right="0.70866141732283472" top="0.74803149606299213" bottom="0.74803149606299213" header="0.31496062992125984" footer="0.31496062992125984"/>
  <pageSetup paperSize="9" scale="67" firstPageNumber="5" fitToHeight="0" orientation="portrait" r:id="rId1"/>
  <headerFooter>
    <oddFooter>Page &amp;P of &amp;N</oddFooter>
  </headerFooter>
  <rowBreaks count="1" manualBreakCount="1">
    <brk id="45"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view="pageBreakPreview" topLeftCell="D25" zoomScaleSheetLayoutView="100" workbookViewId="0">
      <selection activeCell="S29" sqref="S29"/>
    </sheetView>
  </sheetViews>
  <sheetFormatPr defaultRowHeight="16.5" x14ac:dyDescent="0.3"/>
  <cols>
    <col min="1" max="3" width="0" style="190" hidden="1" customWidth="1"/>
    <col min="4" max="4" width="9.140625" style="190"/>
    <col min="5" max="5" width="25.28515625" style="190" bestFit="1" customWidth="1"/>
    <col min="6" max="6" width="40.140625" style="190" bestFit="1" customWidth="1"/>
    <col min="7" max="7" width="16.7109375" style="190" bestFit="1" customWidth="1"/>
    <col min="8" max="8" width="11.28515625" style="190" bestFit="1" customWidth="1"/>
    <col min="9" max="9" width="9.140625" style="190"/>
    <col min="10" max="14" width="0" style="190" hidden="1" customWidth="1"/>
    <col min="15" max="16384" width="9.140625" style="190"/>
  </cols>
  <sheetData>
    <row r="1" spans="1:16" ht="25.5" x14ac:dyDescent="0.35">
      <c r="A1" s="497" t="s">
        <v>2057</v>
      </c>
      <c r="B1" s="497"/>
      <c r="C1" s="497"/>
      <c r="D1" s="497"/>
      <c r="E1" s="497"/>
      <c r="F1" s="497"/>
      <c r="G1" s="497"/>
      <c r="H1" s="497"/>
      <c r="I1" s="497"/>
      <c r="J1" s="497"/>
      <c r="K1" s="497"/>
      <c r="L1" s="497"/>
      <c r="M1" s="497"/>
      <c r="N1" s="497"/>
      <c r="O1" s="497"/>
      <c r="P1" s="497"/>
    </row>
    <row r="2" spans="1:16" ht="20.25" x14ac:dyDescent="0.3">
      <c r="A2" s="511" t="s">
        <v>2296</v>
      </c>
      <c r="B2" s="511"/>
      <c r="C2" s="511"/>
      <c r="D2" s="511"/>
      <c r="E2" s="511"/>
      <c r="F2" s="511"/>
      <c r="G2" s="511"/>
      <c r="H2" s="511"/>
      <c r="I2" s="511"/>
      <c r="J2" s="511"/>
      <c r="K2" s="511"/>
      <c r="L2" s="511"/>
      <c r="M2" s="511"/>
      <c r="N2" s="511"/>
      <c r="O2" s="511"/>
      <c r="P2" s="511"/>
    </row>
    <row r="3" spans="1:16" ht="17.25" thickBot="1" x14ac:dyDescent="0.35">
      <c r="E3" s="191"/>
    </row>
    <row r="4" spans="1:16" x14ac:dyDescent="0.3">
      <c r="E4" s="285"/>
      <c r="F4" s="286" t="s">
        <v>2032</v>
      </c>
      <c r="G4" s="500" t="s">
        <v>2033</v>
      </c>
    </row>
    <row r="5" spans="1:16" x14ac:dyDescent="0.3">
      <c r="E5" s="287"/>
      <c r="F5" s="286" t="s">
        <v>2298</v>
      </c>
      <c r="G5" s="501"/>
    </row>
    <row r="6" spans="1:16" x14ac:dyDescent="0.3">
      <c r="E6" s="288"/>
      <c r="F6" s="286" t="s">
        <v>2299</v>
      </c>
      <c r="G6" s="501"/>
    </row>
    <row r="7" spans="1:16" x14ac:dyDescent="0.3">
      <c r="E7" s="289"/>
      <c r="F7" s="286" t="s">
        <v>2300</v>
      </c>
      <c r="G7" s="501"/>
    </row>
    <row r="8" spans="1:16" x14ac:dyDescent="0.3">
      <c r="E8" s="290"/>
      <c r="F8" s="286" t="s">
        <v>2301</v>
      </c>
      <c r="G8" s="501"/>
    </row>
    <row r="9" spans="1:16" x14ac:dyDescent="0.3">
      <c r="E9" s="291"/>
      <c r="F9" s="286" t="s">
        <v>2302</v>
      </c>
      <c r="G9" s="501"/>
    </row>
    <row r="10" spans="1:16" x14ac:dyDescent="0.3">
      <c r="E10" s="292"/>
      <c r="F10" s="286" t="s">
        <v>2038</v>
      </c>
      <c r="G10" s="502"/>
    </row>
    <row r="12" spans="1:16" ht="18.75" x14ac:dyDescent="0.3">
      <c r="D12" s="193">
        <v>1</v>
      </c>
      <c r="E12" s="194" t="s">
        <v>2058</v>
      </c>
      <c r="F12" s="195"/>
      <c r="G12" s="195"/>
    </row>
    <row r="13" spans="1:16" ht="18.75" x14ac:dyDescent="0.3">
      <c r="D13" s="195"/>
      <c r="E13" s="195"/>
      <c r="F13" s="195"/>
      <c r="G13" s="195"/>
    </row>
    <row r="14" spans="1:16" ht="18.75" x14ac:dyDescent="0.3">
      <c r="D14" s="196">
        <v>1.1000000000000001</v>
      </c>
      <c r="E14" s="194" t="s">
        <v>2041</v>
      </c>
      <c r="F14" s="195">
        <v>11</v>
      </c>
      <c r="G14" s="195"/>
    </row>
    <row r="15" spans="1:16" ht="18.75" x14ac:dyDescent="0.3">
      <c r="D15" s="195" t="s">
        <v>2042</v>
      </c>
      <c r="E15" s="197" t="s">
        <v>2043</v>
      </c>
      <c r="F15" s="195">
        <v>11</v>
      </c>
      <c r="G15" s="195"/>
    </row>
    <row r="16" spans="1:16" ht="18.75" x14ac:dyDescent="0.3">
      <c r="D16" s="195" t="s">
        <v>2044</v>
      </c>
      <c r="E16" s="194" t="s">
        <v>2045</v>
      </c>
      <c r="F16" s="195">
        <v>0</v>
      </c>
      <c r="G16" s="195"/>
    </row>
    <row r="17" spans="4:13" ht="18.75" x14ac:dyDescent="0.3">
      <c r="D17" s="195"/>
      <c r="E17" s="195"/>
      <c r="F17" s="195"/>
      <c r="G17" s="195"/>
      <c r="M17" s="205"/>
    </row>
    <row r="18" spans="4:13" ht="18.75" x14ac:dyDescent="0.3">
      <c r="D18" s="196">
        <v>1.2</v>
      </c>
      <c r="E18" s="195" t="s">
        <v>2056</v>
      </c>
      <c r="F18" s="195"/>
      <c r="G18" s="195"/>
    </row>
    <row r="42" spans="4:7" ht="18.75" x14ac:dyDescent="0.3">
      <c r="D42" s="199"/>
      <c r="E42" s="200"/>
      <c r="F42" s="201"/>
      <c r="G42" s="201"/>
    </row>
    <row r="43" spans="4:7" ht="18.75" x14ac:dyDescent="0.3">
      <c r="D43" s="201"/>
      <c r="E43" s="201"/>
      <c r="F43" s="201"/>
      <c r="G43" s="201"/>
    </row>
    <row r="44" spans="4:7" ht="18.75" x14ac:dyDescent="0.3">
      <c r="D44" s="201"/>
      <c r="E44" s="201"/>
      <c r="F44" s="201"/>
      <c r="G44" s="201"/>
    </row>
    <row r="45" spans="4:7" x14ac:dyDescent="0.3">
      <c r="D45" s="202"/>
      <c r="E45" s="203"/>
      <c r="F45" s="206"/>
      <c r="G45" s="203"/>
    </row>
  </sheetData>
  <dataConsolidate/>
  <mergeCells count="3">
    <mergeCell ref="A1:P1"/>
    <mergeCell ref="A2:P2"/>
    <mergeCell ref="G4:G10"/>
  </mergeCells>
  <pageMargins left="0.70866141732283472" right="0.70866141732283472" top="0.74803149606299213" bottom="0.74803149606299213" header="0.31496062992125984" footer="0.31496062992125984"/>
  <pageSetup paperSize="9" scale="67" firstPageNumber="7" fitToHeight="25" orientation="portrait" r:id="rId1"/>
  <headerFooter>
    <oddFooter>Page &amp;P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23"/>
  <sheetViews>
    <sheetView view="pageBreakPreview" topLeftCell="N1" zoomScale="40" zoomScaleNormal="100" zoomScaleSheetLayoutView="40" workbookViewId="0">
      <pane ySplit="7" topLeftCell="A20" activePane="bottomLeft" state="frozen"/>
      <selection activeCell="U18" sqref="U18"/>
      <selection pane="bottomLeft" activeCell="X22" sqref="X22"/>
    </sheetView>
  </sheetViews>
  <sheetFormatPr defaultRowHeight="15" x14ac:dyDescent="0.25"/>
  <cols>
    <col min="1" max="1" width="9.140625" style="113"/>
    <col min="2" max="2" width="18.42578125" style="113" customWidth="1"/>
    <col min="3" max="3" width="27.5703125" style="113" customWidth="1"/>
    <col min="4" max="4" width="12.42578125" style="113" customWidth="1"/>
    <col min="5" max="6" width="9.140625" style="113"/>
    <col min="7" max="7" width="12.5703125" style="113" customWidth="1"/>
    <col min="8" max="8" width="10" style="113" customWidth="1"/>
    <col min="9" max="9" width="10.140625" style="113" customWidth="1"/>
    <col min="10" max="12" width="9.140625" style="113"/>
    <col min="13" max="13" width="12" style="113" customWidth="1"/>
    <col min="14" max="16" width="9.140625" style="113"/>
    <col min="17" max="17" width="10" style="113" customWidth="1"/>
    <col min="18" max="18" width="10.5703125" style="113" customWidth="1"/>
    <col min="19" max="19" width="12.7109375" style="113" customWidth="1"/>
    <col min="20" max="22" width="9.140625" style="113"/>
    <col min="23" max="23" width="11.140625" style="113" customWidth="1"/>
    <col min="24" max="24" width="10.5703125" style="113" customWidth="1"/>
    <col min="25" max="16384" width="9.140625" style="113"/>
  </cols>
  <sheetData>
    <row r="1" spans="1:24" ht="15.75" x14ac:dyDescent="0.25">
      <c r="A1" s="532" t="s">
        <v>2</v>
      </c>
      <c r="B1" s="532"/>
      <c r="C1" s="532"/>
      <c r="D1" s="532"/>
      <c r="E1" s="119"/>
      <c r="F1" s="119"/>
    </row>
    <row r="3" spans="1:24" ht="15.75" x14ac:dyDescent="0.25">
      <c r="A3" s="532" t="s">
        <v>525</v>
      </c>
      <c r="B3" s="532"/>
      <c r="C3" s="532"/>
      <c r="D3" s="119"/>
    </row>
    <row r="5" spans="1:24" ht="26.25" customHeight="1" x14ac:dyDescent="0.25">
      <c r="A5" s="533" t="s">
        <v>1073</v>
      </c>
      <c r="B5" s="534" t="s">
        <v>0</v>
      </c>
      <c r="C5" s="533" t="s">
        <v>4</v>
      </c>
      <c r="D5" s="533" t="s">
        <v>5</v>
      </c>
      <c r="E5" s="533" t="s">
        <v>6</v>
      </c>
      <c r="F5" s="533" t="s">
        <v>1357</v>
      </c>
      <c r="G5" s="533" t="s">
        <v>8</v>
      </c>
      <c r="H5" s="534" t="s">
        <v>20</v>
      </c>
      <c r="I5" s="537" t="s">
        <v>9</v>
      </c>
      <c r="J5" s="537"/>
      <c r="K5" s="537"/>
      <c r="L5" s="537"/>
      <c r="M5" s="526" t="s">
        <v>2287</v>
      </c>
      <c r="N5" s="527"/>
      <c r="O5" s="527"/>
      <c r="P5" s="527"/>
      <c r="Q5" s="527"/>
      <c r="R5" s="528"/>
      <c r="S5" s="526" t="s">
        <v>2293</v>
      </c>
      <c r="T5" s="527"/>
      <c r="U5" s="527"/>
      <c r="V5" s="527"/>
      <c r="W5" s="527"/>
      <c r="X5" s="528"/>
    </row>
    <row r="6" spans="1:24" ht="25.5" customHeight="1" x14ac:dyDescent="0.25">
      <c r="A6" s="533"/>
      <c r="B6" s="535"/>
      <c r="C6" s="533"/>
      <c r="D6" s="533"/>
      <c r="E6" s="533"/>
      <c r="F6" s="533"/>
      <c r="G6" s="533"/>
      <c r="H6" s="535"/>
      <c r="I6" s="149" t="s">
        <v>1</v>
      </c>
      <c r="J6" s="149" t="s">
        <v>11</v>
      </c>
      <c r="K6" s="149" t="s">
        <v>12</v>
      </c>
      <c r="L6" s="537" t="s">
        <v>539</v>
      </c>
      <c r="M6" s="529" t="s">
        <v>2288</v>
      </c>
      <c r="N6" s="530"/>
      <c r="O6" s="530"/>
      <c r="P6" s="530"/>
      <c r="Q6" s="530"/>
      <c r="R6" s="531"/>
      <c r="S6" s="529" t="s">
        <v>2294</v>
      </c>
      <c r="T6" s="530"/>
      <c r="U6" s="530"/>
      <c r="V6" s="530"/>
      <c r="W6" s="530"/>
      <c r="X6" s="531"/>
    </row>
    <row r="7" spans="1:24" ht="57.75" customHeight="1" x14ac:dyDescent="0.25">
      <c r="A7" s="533"/>
      <c r="B7" s="536"/>
      <c r="C7" s="533"/>
      <c r="D7" s="533"/>
      <c r="E7" s="533"/>
      <c r="F7" s="533"/>
      <c r="G7" s="533"/>
      <c r="H7" s="536"/>
      <c r="I7" s="149" t="s">
        <v>18</v>
      </c>
      <c r="J7" s="149" t="s">
        <v>18</v>
      </c>
      <c r="K7" s="149" t="s">
        <v>18</v>
      </c>
      <c r="L7" s="537"/>
      <c r="M7" s="185" t="s">
        <v>2289</v>
      </c>
      <c r="N7" s="185" t="s">
        <v>2290</v>
      </c>
      <c r="O7" s="185" t="s">
        <v>2269</v>
      </c>
      <c r="P7" s="185" t="s">
        <v>2265</v>
      </c>
      <c r="Q7" s="185" t="s">
        <v>2266</v>
      </c>
      <c r="R7" s="185" t="s">
        <v>2267</v>
      </c>
      <c r="S7" s="273" t="s">
        <v>2291</v>
      </c>
      <c r="T7" s="273" t="s">
        <v>2292</v>
      </c>
      <c r="U7" s="273" t="s">
        <v>2269</v>
      </c>
      <c r="V7" s="273" t="s">
        <v>2265</v>
      </c>
      <c r="W7" s="273" t="s">
        <v>2266</v>
      </c>
      <c r="X7" s="273" t="s">
        <v>2267</v>
      </c>
    </row>
    <row r="8" spans="1:24" ht="141.75" customHeight="1" x14ac:dyDescent="0.25">
      <c r="A8" s="522" t="s">
        <v>1111</v>
      </c>
      <c r="B8" s="514" t="s">
        <v>1429</v>
      </c>
      <c r="C8" s="514" t="s">
        <v>1430</v>
      </c>
      <c r="D8" s="514" t="s">
        <v>1431</v>
      </c>
      <c r="E8" s="514" t="s">
        <v>25</v>
      </c>
      <c r="F8" s="514" t="s">
        <v>1432</v>
      </c>
      <c r="G8" s="514" t="s">
        <v>1433</v>
      </c>
      <c r="H8" s="514" t="s">
        <v>1434</v>
      </c>
      <c r="I8" s="147" t="s">
        <v>25</v>
      </c>
      <c r="J8" s="147" t="s">
        <v>25</v>
      </c>
      <c r="K8" s="147" t="s">
        <v>25</v>
      </c>
      <c r="L8" s="525" t="s">
        <v>45</v>
      </c>
      <c r="M8" s="315" t="s">
        <v>25</v>
      </c>
      <c r="N8" s="315" t="s">
        <v>25</v>
      </c>
      <c r="O8" s="314" t="s">
        <v>2532</v>
      </c>
      <c r="P8" s="315" t="s">
        <v>25</v>
      </c>
      <c r="Q8" s="315" t="s">
        <v>25</v>
      </c>
      <c r="R8" s="315" t="s">
        <v>25</v>
      </c>
      <c r="S8" s="40" t="s">
        <v>1433</v>
      </c>
      <c r="T8" s="40" t="s">
        <v>2602</v>
      </c>
      <c r="U8" s="377">
        <v>4</v>
      </c>
      <c r="V8" s="326" t="s">
        <v>25</v>
      </c>
      <c r="W8" s="326" t="s">
        <v>25</v>
      </c>
      <c r="X8" s="40" t="s">
        <v>2603</v>
      </c>
    </row>
    <row r="9" spans="1:24" ht="15.75" customHeight="1" x14ac:dyDescent="0.25">
      <c r="A9" s="523"/>
      <c r="B9" s="514"/>
      <c r="C9" s="514"/>
      <c r="D9" s="514"/>
      <c r="E9" s="514"/>
      <c r="F9" s="514"/>
      <c r="G9" s="514"/>
      <c r="H9" s="514"/>
      <c r="I9" s="147" t="s">
        <v>25</v>
      </c>
      <c r="J9" s="147" t="s">
        <v>25</v>
      </c>
      <c r="K9" s="147" t="s">
        <v>25</v>
      </c>
      <c r="L9" s="525"/>
      <c r="M9" s="315" t="s">
        <v>25</v>
      </c>
      <c r="N9" s="315" t="s">
        <v>25</v>
      </c>
      <c r="O9" s="315" t="s">
        <v>25</v>
      </c>
      <c r="P9" s="315" t="s">
        <v>25</v>
      </c>
      <c r="Q9" s="315" t="s">
        <v>25</v>
      </c>
      <c r="R9" s="315" t="s">
        <v>25</v>
      </c>
      <c r="S9" s="315" t="s">
        <v>25</v>
      </c>
      <c r="T9" s="315" t="s">
        <v>25</v>
      </c>
      <c r="U9" s="315" t="s">
        <v>25</v>
      </c>
      <c r="V9" s="315" t="s">
        <v>25</v>
      </c>
      <c r="W9" s="315" t="s">
        <v>25</v>
      </c>
      <c r="X9" s="315" t="s">
        <v>25</v>
      </c>
    </row>
    <row r="10" spans="1:24" ht="138" customHeight="1" x14ac:dyDescent="0.25">
      <c r="A10" s="89" t="s">
        <v>1435</v>
      </c>
      <c r="B10" s="145" t="s">
        <v>1429</v>
      </c>
      <c r="C10" s="145" t="s">
        <v>1436</v>
      </c>
      <c r="D10" s="145" t="s">
        <v>1437</v>
      </c>
      <c r="E10" s="145" t="s">
        <v>25</v>
      </c>
      <c r="F10" s="145" t="s">
        <v>1438</v>
      </c>
      <c r="G10" s="145" t="s">
        <v>1439</v>
      </c>
      <c r="H10" s="145" t="s">
        <v>1440</v>
      </c>
      <c r="I10" s="147" t="s">
        <v>25</v>
      </c>
      <c r="J10" s="147" t="s">
        <v>25</v>
      </c>
      <c r="K10" s="147" t="s">
        <v>25</v>
      </c>
      <c r="L10" s="147" t="s">
        <v>45</v>
      </c>
      <c r="M10" s="315" t="s">
        <v>25</v>
      </c>
      <c r="N10" s="315" t="s">
        <v>25</v>
      </c>
      <c r="O10" s="314" t="s">
        <v>2532</v>
      </c>
      <c r="P10" s="315" t="s">
        <v>25</v>
      </c>
      <c r="Q10" s="315" t="s">
        <v>25</v>
      </c>
      <c r="R10" s="315" t="s">
        <v>25</v>
      </c>
      <c r="S10" s="314" t="s">
        <v>1439</v>
      </c>
      <c r="T10" s="314" t="s">
        <v>2604</v>
      </c>
      <c r="U10" s="377">
        <v>4</v>
      </c>
      <c r="V10" s="326" t="s">
        <v>25</v>
      </c>
      <c r="W10" s="326" t="s">
        <v>25</v>
      </c>
      <c r="X10" s="314" t="s">
        <v>2605</v>
      </c>
    </row>
    <row r="11" spans="1:24" ht="102" customHeight="1" x14ac:dyDescent="0.25">
      <c r="A11" s="150" t="s">
        <v>1441</v>
      </c>
      <c r="B11" s="145" t="s">
        <v>1429</v>
      </c>
      <c r="C11" s="145" t="s">
        <v>1436</v>
      </c>
      <c r="D11" s="517" t="s">
        <v>1442</v>
      </c>
      <c r="E11" s="145" t="s">
        <v>25</v>
      </c>
      <c r="F11" s="145" t="s">
        <v>686</v>
      </c>
      <c r="G11" s="145" t="s">
        <v>1981</v>
      </c>
      <c r="H11" s="145" t="s">
        <v>1443</v>
      </c>
      <c r="I11" s="147" t="s">
        <v>25</v>
      </c>
      <c r="J11" s="147" t="s">
        <v>25</v>
      </c>
      <c r="K11" s="147" t="s">
        <v>25</v>
      </c>
      <c r="L11" s="147" t="s">
        <v>45</v>
      </c>
      <c r="M11" s="315" t="s">
        <v>25</v>
      </c>
      <c r="N11" s="315" t="s">
        <v>25</v>
      </c>
      <c r="O11" s="314" t="s">
        <v>2532</v>
      </c>
      <c r="P11" s="315" t="s">
        <v>25</v>
      </c>
      <c r="Q11" s="315" t="s">
        <v>25</v>
      </c>
      <c r="R11" s="315" t="s">
        <v>25</v>
      </c>
      <c r="S11" s="314" t="s">
        <v>1981</v>
      </c>
      <c r="T11" s="314" t="s">
        <v>2606</v>
      </c>
      <c r="U11" s="377">
        <v>3</v>
      </c>
      <c r="V11" s="326" t="s">
        <v>25</v>
      </c>
      <c r="W11" s="326" t="s">
        <v>25</v>
      </c>
      <c r="X11" s="314" t="s">
        <v>2607</v>
      </c>
    </row>
    <row r="12" spans="1:24" ht="100.5" customHeight="1" x14ac:dyDescent="0.25">
      <c r="A12" s="280" t="s">
        <v>1444</v>
      </c>
      <c r="B12" s="145" t="s">
        <v>1429</v>
      </c>
      <c r="C12" s="145" t="s">
        <v>1436</v>
      </c>
      <c r="D12" s="516"/>
      <c r="E12" s="145" t="s">
        <v>25</v>
      </c>
      <c r="F12" s="145" t="s">
        <v>1445</v>
      </c>
      <c r="G12" s="145" t="s">
        <v>1982</v>
      </c>
      <c r="H12" s="145" t="s">
        <v>1446</v>
      </c>
      <c r="I12" s="147" t="s">
        <v>25</v>
      </c>
      <c r="J12" s="147" t="s">
        <v>25</v>
      </c>
      <c r="K12" s="147" t="s">
        <v>25</v>
      </c>
      <c r="L12" s="147" t="s">
        <v>45</v>
      </c>
      <c r="M12" s="315" t="s">
        <v>25</v>
      </c>
      <c r="N12" s="315" t="s">
        <v>25</v>
      </c>
      <c r="O12" s="314" t="s">
        <v>2532</v>
      </c>
      <c r="P12" s="315" t="s">
        <v>25</v>
      </c>
      <c r="Q12" s="315" t="s">
        <v>25</v>
      </c>
      <c r="R12" s="315" t="s">
        <v>25</v>
      </c>
      <c r="S12" s="314" t="s">
        <v>1982</v>
      </c>
      <c r="T12" s="314" t="s">
        <v>2608</v>
      </c>
      <c r="U12" s="377">
        <v>2</v>
      </c>
      <c r="V12" s="314" t="s">
        <v>2609</v>
      </c>
      <c r="W12" s="314" t="s">
        <v>2610</v>
      </c>
      <c r="X12" s="314" t="s">
        <v>2607</v>
      </c>
    </row>
    <row r="13" spans="1:24" ht="130.5" customHeight="1" x14ac:dyDescent="0.25">
      <c r="A13" s="280" t="s">
        <v>1447</v>
      </c>
      <c r="B13" s="145" t="s">
        <v>72</v>
      </c>
      <c r="C13" s="145" t="s">
        <v>1448</v>
      </c>
      <c r="D13" s="145" t="s">
        <v>1449</v>
      </c>
      <c r="E13" s="145" t="s">
        <v>25</v>
      </c>
      <c r="F13" s="145" t="s">
        <v>1450</v>
      </c>
      <c r="G13" s="145" t="s">
        <v>1983</v>
      </c>
      <c r="H13" s="145" t="s">
        <v>1451</v>
      </c>
      <c r="I13" s="147" t="s">
        <v>25</v>
      </c>
      <c r="J13" s="147" t="s">
        <v>25</v>
      </c>
      <c r="K13" s="147" t="s">
        <v>25</v>
      </c>
      <c r="L13" s="147" t="s">
        <v>25</v>
      </c>
      <c r="M13" s="315" t="s">
        <v>25</v>
      </c>
      <c r="N13" s="315" t="s">
        <v>25</v>
      </c>
      <c r="O13" s="314" t="s">
        <v>2532</v>
      </c>
      <c r="P13" s="315" t="s">
        <v>25</v>
      </c>
      <c r="Q13" s="315" t="s">
        <v>25</v>
      </c>
      <c r="R13" s="315" t="s">
        <v>25</v>
      </c>
      <c r="S13" s="314" t="s">
        <v>2611</v>
      </c>
      <c r="T13" s="314" t="s">
        <v>2612</v>
      </c>
      <c r="U13" s="377">
        <v>4</v>
      </c>
      <c r="V13" s="326" t="s">
        <v>25</v>
      </c>
      <c r="W13" s="326" t="s">
        <v>25</v>
      </c>
      <c r="X13" s="314" t="s">
        <v>2613</v>
      </c>
    </row>
    <row r="14" spans="1:24" ht="113.25" customHeight="1" x14ac:dyDescent="0.25">
      <c r="A14" s="150" t="s">
        <v>1452</v>
      </c>
      <c r="B14" s="145" t="s">
        <v>72</v>
      </c>
      <c r="C14" s="145" t="s">
        <v>1448</v>
      </c>
      <c r="D14" s="145" t="s">
        <v>1453</v>
      </c>
      <c r="E14" s="145" t="s">
        <v>25</v>
      </c>
      <c r="F14" s="145" t="s">
        <v>1454</v>
      </c>
      <c r="G14" s="145" t="s">
        <v>1984</v>
      </c>
      <c r="H14" s="145" t="s">
        <v>1455</v>
      </c>
      <c r="I14" s="147" t="s">
        <v>25</v>
      </c>
      <c r="J14" s="147" t="s">
        <v>25</v>
      </c>
      <c r="K14" s="147" t="s">
        <v>25</v>
      </c>
      <c r="L14" s="147" t="s">
        <v>25</v>
      </c>
      <c r="M14" s="315" t="s">
        <v>25</v>
      </c>
      <c r="N14" s="315" t="s">
        <v>25</v>
      </c>
      <c r="O14" s="314" t="s">
        <v>2532</v>
      </c>
      <c r="P14" s="315" t="s">
        <v>25</v>
      </c>
      <c r="Q14" s="315" t="s">
        <v>25</v>
      </c>
      <c r="R14" s="315" t="s">
        <v>25</v>
      </c>
      <c r="S14" s="314" t="s">
        <v>1984</v>
      </c>
      <c r="T14" s="314" t="s">
        <v>2614</v>
      </c>
      <c r="U14" s="377">
        <v>4</v>
      </c>
      <c r="V14" s="326" t="s">
        <v>25</v>
      </c>
      <c r="W14" s="326" t="s">
        <v>25</v>
      </c>
      <c r="X14" s="314" t="s">
        <v>2615</v>
      </c>
    </row>
    <row r="15" spans="1:24" ht="152.25" customHeight="1" x14ac:dyDescent="0.25">
      <c r="A15" s="89" t="s">
        <v>1456</v>
      </c>
      <c r="B15" s="148" t="s">
        <v>1429</v>
      </c>
      <c r="C15" s="148" t="s">
        <v>1448</v>
      </c>
      <c r="D15" s="148" t="s">
        <v>1457</v>
      </c>
      <c r="E15" s="145" t="s">
        <v>25</v>
      </c>
      <c r="F15" s="145" t="s">
        <v>1458</v>
      </c>
      <c r="G15" s="145" t="s">
        <v>1985</v>
      </c>
      <c r="H15" s="145" t="s">
        <v>1459</v>
      </c>
      <c r="I15" s="147" t="s">
        <v>25</v>
      </c>
      <c r="J15" s="147" t="s">
        <v>25</v>
      </c>
      <c r="K15" s="147" t="s">
        <v>25</v>
      </c>
      <c r="L15" s="147" t="s">
        <v>25</v>
      </c>
      <c r="M15" s="315" t="s">
        <v>25</v>
      </c>
      <c r="N15" s="315" t="s">
        <v>25</v>
      </c>
      <c r="O15" s="314" t="s">
        <v>2532</v>
      </c>
      <c r="P15" s="315" t="s">
        <v>25</v>
      </c>
      <c r="Q15" s="315" t="s">
        <v>25</v>
      </c>
      <c r="R15" s="315" t="s">
        <v>25</v>
      </c>
      <c r="S15" s="314" t="s">
        <v>1985</v>
      </c>
      <c r="T15" s="314" t="s">
        <v>1985</v>
      </c>
      <c r="U15" s="377">
        <v>3</v>
      </c>
      <c r="V15" s="326" t="s">
        <v>25</v>
      </c>
      <c r="W15" s="326" t="s">
        <v>25</v>
      </c>
      <c r="X15" s="314" t="s">
        <v>2615</v>
      </c>
    </row>
    <row r="16" spans="1:24" ht="112.5" customHeight="1" x14ac:dyDescent="0.25">
      <c r="A16" s="514" t="s">
        <v>1460</v>
      </c>
      <c r="B16" s="514" t="s">
        <v>1461</v>
      </c>
      <c r="C16" s="514" t="s">
        <v>1448</v>
      </c>
      <c r="D16" s="517" t="s">
        <v>1462</v>
      </c>
      <c r="E16" s="517" t="s">
        <v>25</v>
      </c>
      <c r="F16" s="517" t="s">
        <v>1463</v>
      </c>
      <c r="G16" s="517" t="s">
        <v>1464</v>
      </c>
      <c r="H16" s="517" t="s">
        <v>1465</v>
      </c>
      <c r="I16" s="51" t="s">
        <v>25</v>
      </c>
      <c r="J16" s="147" t="s">
        <v>25</v>
      </c>
      <c r="K16" s="147" t="s">
        <v>25</v>
      </c>
      <c r="L16" s="517" t="s">
        <v>45</v>
      </c>
      <c r="M16" s="314" t="s">
        <v>1465</v>
      </c>
      <c r="N16" s="314" t="s">
        <v>2616</v>
      </c>
      <c r="O16" s="314">
        <v>3</v>
      </c>
      <c r="P16" s="313" t="s">
        <v>25</v>
      </c>
      <c r="Q16" s="313" t="s">
        <v>25</v>
      </c>
      <c r="R16" s="40" t="s">
        <v>2617</v>
      </c>
      <c r="S16" s="40" t="s">
        <v>1464</v>
      </c>
      <c r="T16" s="314" t="s">
        <v>1464</v>
      </c>
      <c r="U16" s="314">
        <v>3</v>
      </c>
      <c r="V16" s="313" t="s">
        <v>25</v>
      </c>
      <c r="W16" s="313" t="s">
        <v>25</v>
      </c>
      <c r="X16" s="40" t="s">
        <v>2617</v>
      </c>
    </row>
    <row r="17" spans="1:24" ht="24" customHeight="1" x14ac:dyDescent="0.25">
      <c r="A17" s="514"/>
      <c r="B17" s="514"/>
      <c r="C17" s="514"/>
      <c r="D17" s="516"/>
      <c r="E17" s="516"/>
      <c r="F17" s="516"/>
      <c r="G17" s="516"/>
      <c r="H17" s="516"/>
      <c r="I17" s="51" t="s">
        <v>25</v>
      </c>
      <c r="J17" s="147" t="s">
        <v>25</v>
      </c>
      <c r="K17" s="147" t="s">
        <v>25</v>
      </c>
      <c r="L17" s="524"/>
      <c r="M17" s="315" t="s">
        <v>25</v>
      </c>
      <c r="N17" s="315" t="s">
        <v>25</v>
      </c>
      <c r="O17" s="315" t="s">
        <v>25</v>
      </c>
      <c r="P17" s="315" t="s">
        <v>25</v>
      </c>
      <c r="Q17" s="315" t="s">
        <v>25</v>
      </c>
      <c r="R17" s="315" t="s">
        <v>25</v>
      </c>
      <c r="S17" s="315" t="s">
        <v>25</v>
      </c>
      <c r="T17" s="315" t="s">
        <v>25</v>
      </c>
      <c r="U17" s="315" t="s">
        <v>25</v>
      </c>
      <c r="V17" s="315" t="s">
        <v>25</v>
      </c>
      <c r="W17" s="315" t="s">
        <v>25</v>
      </c>
      <c r="X17" s="315" t="s">
        <v>25</v>
      </c>
    </row>
    <row r="18" spans="1:24" ht="169.5" customHeight="1" x14ac:dyDescent="0.25">
      <c r="A18" s="522" t="s">
        <v>1466</v>
      </c>
      <c r="B18" s="514" t="s">
        <v>1429</v>
      </c>
      <c r="C18" s="514" t="s">
        <v>1467</v>
      </c>
      <c r="D18" s="514" t="s">
        <v>1468</v>
      </c>
      <c r="E18" s="514" t="s">
        <v>25</v>
      </c>
      <c r="F18" s="514" t="s">
        <v>685</v>
      </c>
      <c r="G18" s="514" t="s">
        <v>1469</v>
      </c>
      <c r="H18" s="514" t="s">
        <v>1986</v>
      </c>
      <c r="I18" s="98">
        <v>1120000</v>
      </c>
      <c r="J18" s="147" t="s">
        <v>25</v>
      </c>
      <c r="K18" s="147" t="s">
        <v>25</v>
      </c>
      <c r="L18" s="514" t="s">
        <v>22</v>
      </c>
      <c r="M18" s="315" t="s">
        <v>2305</v>
      </c>
      <c r="N18" s="40" t="s">
        <v>2618</v>
      </c>
      <c r="O18" s="377">
        <v>3</v>
      </c>
      <c r="P18" s="326" t="s">
        <v>25</v>
      </c>
      <c r="Q18" s="326" t="s">
        <v>25</v>
      </c>
      <c r="R18" s="40" t="s">
        <v>2619</v>
      </c>
      <c r="S18" s="40" t="s">
        <v>1469</v>
      </c>
      <c r="T18" s="40" t="s">
        <v>2620</v>
      </c>
      <c r="U18" s="377">
        <v>4</v>
      </c>
      <c r="V18" s="326" t="s">
        <v>25</v>
      </c>
      <c r="W18" s="326" t="s">
        <v>25</v>
      </c>
      <c r="X18" s="40" t="s">
        <v>2619</v>
      </c>
    </row>
    <row r="19" spans="1:24" ht="20.25" customHeight="1" x14ac:dyDescent="0.25">
      <c r="A19" s="523"/>
      <c r="B19" s="514"/>
      <c r="C19" s="514"/>
      <c r="D19" s="514"/>
      <c r="E19" s="514"/>
      <c r="F19" s="514"/>
      <c r="G19" s="514"/>
      <c r="H19" s="514"/>
      <c r="I19" s="284">
        <v>361001100</v>
      </c>
      <c r="J19" s="147" t="s">
        <v>25</v>
      </c>
      <c r="K19" s="147" t="s">
        <v>25</v>
      </c>
      <c r="L19" s="514"/>
      <c r="M19" s="98">
        <v>350000</v>
      </c>
      <c r="N19" s="315" t="s">
        <v>25</v>
      </c>
      <c r="O19" s="315" t="s">
        <v>25</v>
      </c>
      <c r="P19" s="315" t="s">
        <v>25</v>
      </c>
      <c r="Q19" s="315" t="s">
        <v>25</v>
      </c>
      <c r="R19" s="315" t="s">
        <v>25</v>
      </c>
      <c r="S19" s="315" t="s">
        <v>25</v>
      </c>
      <c r="T19" s="315" t="s">
        <v>25</v>
      </c>
      <c r="U19" s="315" t="s">
        <v>25</v>
      </c>
      <c r="V19" s="315" t="s">
        <v>25</v>
      </c>
      <c r="W19" s="315" t="s">
        <v>25</v>
      </c>
      <c r="X19" s="315" t="s">
        <v>25</v>
      </c>
    </row>
    <row r="20" spans="1:24" ht="116.25" customHeight="1" x14ac:dyDescent="0.25">
      <c r="A20" s="522" t="s">
        <v>1470</v>
      </c>
      <c r="B20" s="514" t="s">
        <v>1429</v>
      </c>
      <c r="C20" s="515" t="s">
        <v>1471</v>
      </c>
      <c r="D20" s="515" t="s">
        <v>1471</v>
      </c>
      <c r="E20" s="515" t="s">
        <v>25</v>
      </c>
      <c r="F20" s="515" t="s">
        <v>1472</v>
      </c>
      <c r="G20" s="515" t="s">
        <v>1987</v>
      </c>
      <c r="H20" s="515" t="s">
        <v>1473</v>
      </c>
      <c r="I20" s="51" t="s">
        <v>25</v>
      </c>
      <c r="J20" s="147" t="s">
        <v>25</v>
      </c>
      <c r="K20" s="147" t="s">
        <v>25</v>
      </c>
      <c r="L20" s="515" t="s">
        <v>45</v>
      </c>
      <c r="M20" s="315" t="s">
        <v>2306</v>
      </c>
      <c r="N20" s="14"/>
      <c r="O20" s="314" t="s">
        <v>2532</v>
      </c>
      <c r="P20" s="315" t="s">
        <v>25</v>
      </c>
      <c r="Q20" s="315" t="s">
        <v>25</v>
      </c>
      <c r="R20" s="315" t="s">
        <v>25</v>
      </c>
      <c r="S20" s="298" t="s">
        <v>1987</v>
      </c>
      <c r="T20" s="298" t="s">
        <v>2621</v>
      </c>
      <c r="U20" s="377">
        <v>3</v>
      </c>
      <c r="V20" s="326" t="s">
        <v>25</v>
      </c>
      <c r="W20" s="326" t="s">
        <v>25</v>
      </c>
      <c r="X20" s="316" t="s">
        <v>3431</v>
      </c>
    </row>
    <row r="21" spans="1:24" ht="18" customHeight="1" x14ac:dyDescent="0.25">
      <c r="A21" s="523"/>
      <c r="B21" s="514"/>
      <c r="C21" s="516"/>
      <c r="D21" s="516"/>
      <c r="E21" s="516"/>
      <c r="F21" s="516"/>
      <c r="G21" s="516"/>
      <c r="H21" s="516"/>
      <c r="I21" s="51" t="s">
        <v>25</v>
      </c>
      <c r="J21" s="147" t="s">
        <v>25</v>
      </c>
      <c r="K21" s="147" t="s">
        <v>25</v>
      </c>
      <c r="L21" s="516"/>
      <c r="M21" s="315" t="s">
        <v>25</v>
      </c>
      <c r="N21" s="315" t="s">
        <v>25</v>
      </c>
      <c r="O21" s="315" t="s">
        <v>25</v>
      </c>
      <c r="P21" s="315" t="s">
        <v>25</v>
      </c>
      <c r="Q21" s="315" t="s">
        <v>25</v>
      </c>
      <c r="R21" s="315" t="s">
        <v>25</v>
      </c>
      <c r="S21" s="315" t="s">
        <v>25</v>
      </c>
      <c r="T21" s="315" t="s">
        <v>25</v>
      </c>
      <c r="U21" s="315" t="s">
        <v>25</v>
      </c>
      <c r="V21" s="315" t="s">
        <v>25</v>
      </c>
      <c r="W21" s="315" t="s">
        <v>25</v>
      </c>
      <c r="X21" s="315" t="s">
        <v>25</v>
      </c>
    </row>
    <row r="22" spans="1:24" ht="111.75" customHeight="1" x14ac:dyDescent="0.25">
      <c r="A22" s="518" t="s">
        <v>1474</v>
      </c>
      <c r="B22" s="512" t="s">
        <v>1429</v>
      </c>
      <c r="C22" s="520" t="s">
        <v>1430</v>
      </c>
      <c r="D22" s="512" t="s">
        <v>1431</v>
      </c>
      <c r="E22" s="512" t="s">
        <v>25</v>
      </c>
      <c r="F22" s="512" t="s">
        <v>1432</v>
      </c>
      <c r="G22" s="512" t="s">
        <v>1475</v>
      </c>
      <c r="H22" s="512" t="s">
        <v>1434</v>
      </c>
      <c r="I22" s="146" t="s">
        <v>25</v>
      </c>
      <c r="J22" s="146" t="s">
        <v>25</v>
      </c>
      <c r="K22" s="146" t="s">
        <v>25</v>
      </c>
      <c r="L22" s="513" t="s">
        <v>45</v>
      </c>
      <c r="M22" s="300" t="s">
        <v>2307</v>
      </c>
      <c r="N22" s="316" t="s">
        <v>2622</v>
      </c>
      <c r="O22" s="377">
        <v>3</v>
      </c>
      <c r="P22" s="326" t="s">
        <v>25</v>
      </c>
      <c r="Q22" s="326" t="s">
        <v>25</v>
      </c>
      <c r="R22" s="316" t="s">
        <v>2623</v>
      </c>
      <c r="S22" s="316" t="s">
        <v>1475</v>
      </c>
      <c r="T22" s="316" t="s">
        <v>2624</v>
      </c>
      <c r="U22" s="377">
        <v>3</v>
      </c>
      <c r="V22" s="298" t="s">
        <v>2625</v>
      </c>
      <c r="W22" s="298" t="s">
        <v>2626</v>
      </c>
      <c r="X22" s="316" t="s">
        <v>2627</v>
      </c>
    </row>
    <row r="23" spans="1:24" ht="18.75" customHeight="1" x14ac:dyDescent="0.25">
      <c r="A23" s="519"/>
      <c r="B23" s="512"/>
      <c r="C23" s="521"/>
      <c r="D23" s="512"/>
      <c r="E23" s="512"/>
      <c r="F23" s="512"/>
      <c r="G23" s="512"/>
      <c r="H23" s="512"/>
      <c r="I23" s="146" t="s">
        <v>25</v>
      </c>
      <c r="J23" s="146" t="s">
        <v>25</v>
      </c>
      <c r="K23" s="146" t="s">
        <v>25</v>
      </c>
      <c r="L23" s="513"/>
      <c r="M23" s="315" t="s">
        <v>25</v>
      </c>
      <c r="N23" s="315" t="s">
        <v>25</v>
      </c>
      <c r="O23" s="315" t="s">
        <v>25</v>
      </c>
      <c r="P23" s="315" t="s">
        <v>25</v>
      </c>
      <c r="Q23" s="315" t="s">
        <v>25</v>
      </c>
      <c r="R23" s="315" t="s">
        <v>25</v>
      </c>
      <c r="S23" s="315" t="s">
        <v>25</v>
      </c>
      <c r="T23" s="315" t="s">
        <v>25</v>
      </c>
      <c r="U23" s="315" t="s">
        <v>25</v>
      </c>
      <c r="V23" s="315" t="s">
        <v>25</v>
      </c>
      <c r="W23" s="315" t="s">
        <v>25</v>
      </c>
      <c r="X23" s="315" t="s">
        <v>25</v>
      </c>
    </row>
  </sheetData>
  <mergeCells count="62">
    <mergeCell ref="S5:X5"/>
    <mergeCell ref="S6:X6"/>
    <mergeCell ref="A1:D1"/>
    <mergeCell ref="A3:C3"/>
    <mergeCell ref="A5:A7"/>
    <mergeCell ref="B5:B7"/>
    <mergeCell ref="C5:C7"/>
    <mergeCell ref="D5:D7"/>
    <mergeCell ref="M5:R5"/>
    <mergeCell ref="M6:R6"/>
    <mergeCell ref="E5:E7"/>
    <mergeCell ref="F5:F7"/>
    <mergeCell ref="G5:G7"/>
    <mergeCell ref="H5:H7"/>
    <mergeCell ref="I5:L5"/>
    <mergeCell ref="L6:L7"/>
    <mergeCell ref="E8:E9"/>
    <mergeCell ref="F8:F9"/>
    <mergeCell ref="G8:G9"/>
    <mergeCell ref="H8:H9"/>
    <mergeCell ref="L8:L9"/>
    <mergeCell ref="D11:D12"/>
    <mergeCell ref="A8:A9"/>
    <mergeCell ref="B8:B9"/>
    <mergeCell ref="C8:C9"/>
    <mergeCell ref="D8:D9"/>
    <mergeCell ref="L16:L17"/>
    <mergeCell ref="A18:A19"/>
    <mergeCell ref="B18:B19"/>
    <mergeCell ref="C18:C19"/>
    <mergeCell ref="D18:D19"/>
    <mergeCell ref="E18:E19"/>
    <mergeCell ref="A16:A17"/>
    <mergeCell ref="B16:B17"/>
    <mergeCell ref="C16:C17"/>
    <mergeCell ref="D16:D17"/>
    <mergeCell ref="E16:E17"/>
    <mergeCell ref="H16:H17"/>
    <mergeCell ref="F18:F19"/>
    <mergeCell ref="G18:G19"/>
    <mergeCell ref="H18:H19"/>
    <mergeCell ref="F16:F17"/>
    <mergeCell ref="G16:G17"/>
    <mergeCell ref="A22:A23"/>
    <mergeCell ref="B22:B23"/>
    <mergeCell ref="C22:C23"/>
    <mergeCell ref="D22:D23"/>
    <mergeCell ref="E22:E23"/>
    <mergeCell ref="F22:F23"/>
    <mergeCell ref="G22:G23"/>
    <mergeCell ref="A20:A21"/>
    <mergeCell ref="B20:B21"/>
    <mergeCell ref="C20:C21"/>
    <mergeCell ref="D20:D21"/>
    <mergeCell ref="E20:E21"/>
    <mergeCell ref="H22:H23"/>
    <mergeCell ref="L22:L23"/>
    <mergeCell ref="L18:L19"/>
    <mergeCell ref="F20:F21"/>
    <mergeCell ref="G20:G21"/>
    <mergeCell ref="H20:H21"/>
    <mergeCell ref="L20:L21"/>
  </mergeCells>
  <conditionalFormatting sqref="U8 U18 U12:U15 U20 U22">
    <cfRule type="cellIs" dxfId="2269" priority="65" operator="equal">
      <formula>"NOT APPLICABLE"</formula>
    </cfRule>
    <cfRule type="cellIs" dxfId="2268" priority="66" operator="equal">
      <formula>5</formula>
    </cfRule>
    <cfRule type="cellIs" dxfId="2267" priority="67" operator="equal">
      <formula>4</formula>
    </cfRule>
    <cfRule type="cellIs" dxfId="2266" priority="68" operator="equal">
      <formula>3</formula>
    </cfRule>
    <cfRule type="cellIs" dxfId="2265" priority="69" operator="equal">
      <formula>2</formula>
    </cfRule>
    <cfRule type="cellIs" dxfId="2264" priority="70" operator="equal">
      <formula>1</formula>
    </cfRule>
  </conditionalFormatting>
  <conditionalFormatting sqref="U8 U18 U12:U15 U20 U22">
    <cfRule type="cellIs" dxfId="2263" priority="64" operator="equal">
      <formula>5</formula>
    </cfRule>
  </conditionalFormatting>
  <conditionalFormatting sqref="O16">
    <cfRule type="cellIs" dxfId="2262" priority="58" operator="equal">
      <formula>"NOT APPLICABLE"</formula>
    </cfRule>
    <cfRule type="cellIs" dxfId="2261" priority="59" operator="equal">
      <formula>5</formula>
    </cfRule>
    <cfRule type="cellIs" dxfId="2260" priority="60" operator="equal">
      <formula>4</formula>
    </cfRule>
    <cfRule type="cellIs" dxfId="2259" priority="61" operator="equal">
      <formula>3</formula>
    </cfRule>
    <cfRule type="cellIs" dxfId="2258" priority="62" operator="equal">
      <formula>2</formula>
    </cfRule>
    <cfRule type="cellIs" dxfId="2257" priority="63" operator="equal">
      <formula>1</formula>
    </cfRule>
  </conditionalFormatting>
  <conditionalFormatting sqref="O16">
    <cfRule type="cellIs" dxfId="2256" priority="57" operator="equal">
      <formula>5</formula>
    </cfRule>
  </conditionalFormatting>
  <conditionalFormatting sqref="O22">
    <cfRule type="cellIs" dxfId="2255" priority="51" operator="equal">
      <formula>"NOT APPLICABLE"</formula>
    </cfRule>
    <cfRule type="cellIs" dxfId="2254" priority="52" operator="equal">
      <formula>5</formula>
    </cfRule>
    <cfRule type="cellIs" dxfId="2253" priority="53" operator="equal">
      <formula>4</formula>
    </cfRule>
    <cfRule type="cellIs" dxfId="2252" priority="54" operator="equal">
      <formula>3</formula>
    </cfRule>
    <cfRule type="cellIs" dxfId="2251" priority="55" operator="equal">
      <formula>2</formula>
    </cfRule>
    <cfRule type="cellIs" dxfId="2250" priority="56" operator="equal">
      <formula>1</formula>
    </cfRule>
  </conditionalFormatting>
  <conditionalFormatting sqref="O22">
    <cfRule type="cellIs" dxfId="2249" priority="50" operator="equal">
      <formula>5</formula>
    </cfRule>
  </conditionalFormatting>
  <conditionalFormatting sqref="O18">
    <cfRule type="cellIs" dxfId="2248" priority="44" operator="equal">
      <formula>"NOT APPLICABLE"</formula>
    </cfRule>
    <cfRule type="cellIs" dxfId="2247" priority="45" operator="equal">
      <formula>5</formula>
    </cfRule>
    <cfRule type="cellIs" dxfId="2246" priority="46" operator="equal">
      <formula>4</formula>
    </cfRule>
    <cfRule type="cellIs" dxfId="2245" priority="47" operator="equal">
      <formula>3</formula>
    </cfRule>
    <cfRule type="cellIs" dxfId="2244" priority="48" operator="equal">
      <formula>2</formula>
    </cfRule>
    <cfRule type="cellIs" dxfId="2243" priority="49" operator="equal">
      <formula>1</formula>
    </cfRule>
  </conditionalFormatting>
  <conditionalFormatting sqref="O18">
    <cfRule type="cellIs" dxfId="2242" priority="43" operator="equal">
      <formula>5</formula>
    </cfRule>
  </conditionalFormatting>
  <conditionalFormatting sqref="U16">
    <cfRule type="cellIs" dxfId="2241" priority="37" operator="equal">
      <formula>"NOT APPLICABLE"</formula>
    </cfRule>
    <cfRule type="cellIs" dxfId="2240" priority="38" operator="equal">
      <formula>5</formula>
    </cfRule>
    <cfRule type="cellIs" dxfId="2239" priority="39" operator="equal">
      <formula>4</formula>
    </cfRule>
    <cfRule type="cellIs" dxfId="2238" priority="40" operator="equal">
      <formula>3</formula>
    </cfRule>
    <cfRule type="cellIs" dxfId="2237" priority="41" operator="equal">
      <formula>2</formula>
    </cfRule>
    <cfRule type="cellIs" dxfId="2236" priority="42" operator="equal">
      <formula>1</formula>
    </cfRule>
  </conditionalFormatting>
  <conditionalFormatting sqref="U16">
    <cfRule type="cellIs" dxfId="2235" priority="36" operator="equal">
      <formula>5</formula>
    </cfRule>
  </conditionalFormatting>
  <conditionalFormatting sqref="U11">
    <cfRule type="cellIs" dxfId="2234" priority="30" operator="equal">
      <formula>"NOT APPLICABLE"</formula>
    </cfRule>
    <cfRule type="cellIs" dxfId="2233" priority="31" operator="equal">
      <formula>5</formula>
    </cfRule>
    <cfRule type="cellIs" dxfId="2232" priority="32" operator="equal">
      <formula>4</formula>
    </cfRule>
    <cfRule type="cellIs" dxfId="2231" priority="33" operator="equal">
      <formula>3</formula>
    </cfRule>
    <cfRule type="cellIs" dxfId="2230" priority="34" operator="equal">
      <formula>2</formula>
    </cfRule>
    <cfRule type="cellIs" dxfId="2229" priority="35" operator="equal">
      <formula>1</formula>
    </cfRule>
  </conditionalFormatting>
  <conditionalFormatting sqref="U11">
    <cfRule type="cellIs" dxfId="2228" priority="29" operator="equal">
      <formula>5</formula>
    </cfRule>
  </conditionalFormatting>
  <conditionalFormatting sqref="U10">
    <cfRule type="cellIs" dxfId="2227" priority="23" operator="equal">
      <formula>"NOT APPLICABLE"</formula>
    </cfRule>
    <cfRule type="cellIs" dxfId="2226" priority="24" operator="equal">
      <formula>5</formula>
    </cfRule>
    <cfRule type="cellIs" dxfId="2225" priority="25" operator="equal">
      <formula>4</formula>
    </cfRule>
    <cfRule type="cellIs" dxfId="2224" priority="26" operator="equal">
      <formula>3</formula>
    </cfRule>
    <cfRule type="cellIs" dxfId="2223" priority="27" operator="equal">
      <formula>2</formula>
    </cfRule>
    <cfRule type="cellIs" dxfId="2222" priority="28" operator="equal">
      <formula>1</formula>
    </cfRule>
  </conditionalFormatting>
  <conditionalFormatting sqref="U10">
    <cfRule type="cellIs" dxfId="2221" priority="22" operator="equal">
      <formula>5</formula>
    </cfRule>
  </conditionalFormatting>
  <conditionalFormatting sqref="O8">
    <cfRule type="cellIs" dxfId="2220" priority="16" operator="equal">
      <formula>"NOT APPLICABLE"</formula>
    </cfRule>
    <cfRule type="cellIs" dxfId="2219" priority="17" operator="equal">
      <formula>5</formula>
    </cfRule>
    <cfRule type="cellIs" dxfId="2218" priority="18" operator="equal">
      <formula>4</formula>
    </cfRule>
    <cfRule type="cellIs" dxfId="2217" priority="19" operator="equal">
      <formula>3</formula>
    </cfRule>
    <cfRule type="cellIs" dxfId="2216" priority="20" operator="equal">
      <formula>2</formula>
    </cfRule>
    <cfRule type="cellIs" dxfId="2215" priority="21" operator="equal">
      <formula>1</formula>
    </cfRule>
  </conditionalFormatting>
  <conditionalFormatting sqref="O8">
    <cfRule type="cellIs" dxfId="2214" priority="15" operator="equal">
      <formula>5</formula>
    </cfRule>
  </conditionalFormatting>
  <conditionalFormatting sqref="O10:O15">
    <cfRule type="cellIs" dxfId="2213" priority="9" operator="equal">
      <formula>"NOT APPLICABLE"</formula>
    </cfRule>
    <cfRule type="cellIs" dxfId="2212" priority="10" operator="equal">
      <formula>5</formula>
    </cfRule>
    <cfRule type="cellIs" dxfId="2211" priority="11" operator="equal">
      <formula>4</formula>
    </cfRule>
    <cfRule type="cellIs" dxfId="2210" priority="12" operator="equal">
      <formula>3</formula>
    </cfRule>
    <cfRule type="cellIs" dxfId="2209" priority="13" operator="equal">
      <formula>2</formula>
    </cfRule>
    <cfRule type="cellIs" dxfId="2208" priority="14" operator="equal">
      <formula>1</formula>
    </cfRule>
  </conditionalFormatting>
  <conditionalFormatting sqref="O10:O15">
    <cfRule type="cellIs" dxfId="2207" priority="8" operator="equal">
      <formula>5</formula>
    </cfRule>
  </conditionalFormatting>
  <conditionalFormatting sqref="O20">
    <cfRule type="cellIs" dxfId="2206" priority="2" operator="equal">
      <formula>"NOT APPLICABLE"</formula>
    </cfRule>
    <cfRule type="cellIs" dxfId="2205" priority="3" operator="equal">
      <formula>5</formula>
    </cfRule>
    <cfRule type="cellIs" dxfId="2204" priority="4" operator="equal">
      <formula>4</formula>
    </cfRule>
    <cfRule type="cellIs" dxfId="2203" priority="5" operator="equal">
      <formula>3</formula>
    </cfRule>
    <cfRule type="cellIs" dxfId="2202" priority="6" operator="equal">
      <formula>2</formula>
    </cfRule>
    <cfRule type="cellIs" dxfId="2201" priority="7" operator="equal">
      <formula>1</formula>
    </cfRule>
  </conditionalFormatting>
  <conditionalFormatting sqref="O20">
    <cfRule type="cellIs" dxfId="2200" priority="1" operator="equal">
      <formula>5</formula>
    </cfRule>
  </conditionalFormatting>
  <pageMargins left="0.19685039370078741" right="0.19685039370078741" top="0.19685039370078741" bottom="0.19685039370078741" header="0.19685039370078741" footer="0.19685039370078741"/>
  <pageSetup paperSize="256" scale="50" firstPageNumber="4" orientation="landscape" r:id="rId1"/>
  <headerFooter>
    <oddHeader>&amp;CSDBIP 2012/2013</oddHeader>
    <oddFooter>Page &amp;P of &amp;N</oddFooter>
  </headerFooter>
  <rowBreaks count="1" manualBreakCount="1">
    <brk id="15" max="2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[1]Sheet1!#REF!</xm:f>
          </x14:formula1>
          <xm:sqref>O22 O16 U22 O18 U18 U20 U10:U16 U8</xm:sqref>
        </x14:dataValidation>
        <x14:dataValidation type="list" allowBlank="1" showInputMessage="1" showErrorMessage="1">
          <x14:formula1>
            <xm:f>[1]Sheet1!#REF!</xm:f>
          </x14:formula1>
          <xm:sqref>O8 O10:O15 O20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WhiteSpace="0" view="pageBreakPreview" topLeftCell="D1" zoomScaleNormal="100" zoomScaleSheetLayoutView="100" workbookViewId="0">
      <selection activeCell="Q31" sqref="Q31"/>
    </sheetView>
  </sheetViews>
  <sheetFormatPr defaultRowHeight="16.5" x14ac:dyDescent="0.3"/>
  <cols>
    <col min="1" max="3" width="0" style="190" hidden="1" customWidth="1"/>
    <col min="4" max="4" width="9.140625" style="190"/>
    <col min="5" max="5" width="26.28515625" style="190" customWidth="1"/>
    <col min="6" max="6" width="40.140625" style="190" bestFit="1" customWidth="1"/>
    <col min="7" max="7" width="16.7109375" style="190" bestFit="1" customWidth="1"/>
    <col min="8" max="8" width="11.28515625" style="190" bestFit="1" customWidth="1"/>
    <col min="9" max="9" width="9.140625" style="190"/>
    <col min="10" max="14" width="0" style="190" hidden="1" customWidth="1"/>
    <col min="15" max="16384" width="9.140625" style="190"/>
  </cols>
  <sheetData>
    <row r="1" spans="1:16" ht="25.5" x14ac:dyDescent="0.35">
      <c r="A1" s="497" t="s">
        <v>2059</v>
      </c>
      <c r="B1" s="497"/>
      <c r="C1" s="497"/>
      <c r="D1" s="497"/>
      <c r="E1" s="497"/>
      <c r="F1" s="497"/>
      <c r="G1" s="497"/>
      <c r="H1" s="497"/>
      <c r="I1" s="497"/>
      <c r="J1" s="497"/>
      <c r="K1" s="497"/>
      <c r="L1" s="497"/>
      <c r="M1" s="497"/>
      <c r="N1" s="497"/>
      <c r="O1" s="497"/>
      <c r="P1" s="497"/>
    </row>
    <row r="2" spans="1:16" ht="20.25" x14ac:dyDescent="0.3">
      <c r="A2" s="538" t="s">
        <v>2296</v>
      </c>
      <c r="B2" s="538"/>
      <c r="C2" s="538"/>
      <c r="D2" s="538"/>
      <c r="E2" s="538"/>
      <c r="F2" s="538"/>
      <c r="G2" s="538"/>
      <c r="H2" s="538"/>
      <c r="I2" s="538"/>
      <c r="J2" s="538"/>
      <c r="K2" s="538"/>
      <c r="L2" s="538"/>
      <c r="M2" s="538"/>
      <c r="N2" s="538"/>
      <c r="O2" s="538"/>
      <c r="P2" s="538"/>
    </row>
    <row r="3" spans="1:16" ht="17.25" thickBot="1" x14ac:dyDescent="0.35">
      <c r="E3" s="191"/>
    </row>
    <row r="4" spans="1:16" x14ac:dyDescent="0.3">
      <c r="E4" s="285"/>
      <c r="F4" s="286" t="s">
        <v>2032</v>
      </c>
      <c r="G4" s="500" t="s">
        <v>2033</v>
      </c>
    </row>
    <row r="5" spans="1:16" x14ac:dyDescent="0.3">
      <c r="E5" s="287"/>
      <c r="F5" s="286" t="s">
        <v>2298</v>
      </c>
      <c r="G5" s="501"/>
    </row>
    <row r="6" spans="1:16" x14ac:dyDescent="0.3">
      <c r="E6" s="288"/>
      <c r="F6" s="286" t="s">
        <v>2299</v>
      </c>
      <c r="G6" s="501"/>
    </row>
    <row r="7" spans="1:16" x14ac:dyDescent="0.3">
      <c r="E7" s="289"/>
      <c r="F7" s="286" t="s">
        <v>2300</v>
      </c>
      <c r="G7" s="501"/>
    </row>
    <row r="8" spans="1:16" x14ac:dyDescent="0.3">
      <c r="E8" s="290"/>
      <c r="F8" s="286" t="s">
        <v>2301</v>
      </c>
      <c r="G8" s="501"/>
    </row>
    <row r="9" spans="1:16" x14ac:dyDescent="0.3">
      <c r="E9" s="291"/>
      <c r="F9" s="286" t="s">
        <v>2302</v>
      </c>
      <c r="G9" s="501"/>
    </row>
    <row r="10" spans="1:16" x14ac:dyDescent="0.3">
      <c r="E10" s="292"/>
      <c r="F10" s="286" t="s">
        <v>2038</v>
      </c>
      <c r="G10" s="502"/>
    </row>
    <row r="12" spans="1:16" ht="18.75" x14ac:dyDescent="0.3">
      <c r="D12" s="193">
        <v>1</v>
      </c>
      <c r="E12" s="194" t="s">
        <v>2059</v>
      </c>
      <c r="F12" s="195"/>
      <c r="G12" s="195"/>
    </row>
    <row r="13" spans="1:16" ht="18.75" x14ac:dyDescent="0.3">
      <c r="D13" s="195"/>
      <c r="E13" s="195"/>
      <c r="F13" s="195"/>
      <c r="G13" s="195"/>
    </row>
    <row r="14" spans="1:16" ht="18.75" x14ac:dyDescent="0.3">
      <c r="D14" s="196">
        <v>1.1000000000000001</v>
      </c>
      <c r="E14" s="194" t="s">
        <v>2041</v>
      </c>
      <c r="F14" s="195">
        <v>37</v>
      </c>
      <c r="G14" s="195"/>
    </row>
    <row r="15" spans="1:16" ht="18.75" x14ac:dyDescent="0.3">
      <c r="D15" s="195" t="s">
        <v>2042</v>
      </c>
      <c r="E15" s="194" t="s">
        <v>2043</v>
      </c>
      <c r="F15" s="195">
        <v>37</v>
      </c>
      <c r="G15" s="195"/>
    </row>
    <row r="16" spans="1:16" ht="18.75" x14ac:dyDescent="0.3">
      <c r="D16" s="195" t="s">
        <v>2044</v>
      </c>
      <c r="E16" s="194" t="s">
        <v>2045</v>
      </c>
      <c r="F16" s="195">
        <v>0</v>
      </c>
      <c r="G16" s="195"/>
    </row>
    <row r="17" spans="4:13" ht="18.75" x14ac:dyDescent="0.3">
      <c r="D17" s="195"/>
      <c r="E17" s="195"/>
      <c r="F17" s="195"/>
      <c r="G17" s="195"/>
      <c r="M17" s="205"/>
    </row>
    <row r="18" spans="4:13" ht="18.75" x14ac:dyDescent="0.3">
      <c r="D18" s="196">
        <v>1.2</v>
      </c>
      <c r="E18" s="195" t="s">
        <v>2056</v>
      </c>
      <c r="F18" s="195"/>
      <c r="G18" s="195"/>
    </row>
    <row r="42" spans="4:7" ht="18.75" x14ac:dyDescent="0.3">
      <c r="D42" s="199"/>
      <c r="E42" s="200"/>
      <c r="F42" s="201"/>
      <c r="G42" s="201"/>
    </row>
    <row r="43" spans="4:7" ht="18.75" x14ac:dyDescent="0.3">
      <c r="D43" s="201"/>
      <c r="E43" s="201"/>
      <c r="F43" s="201"/>
      <c r="G43" s="201"/>
    </row>
    <row r="44" spans="4:7" ht="18.75" x14ac:dyDescent="0.3">
      <c r="D44" s="201"/>
      <c r="E44" s="201"/>
      <c r="F44" s="201"/>
      <c r="G44" s="201"/>
    </row>
    <row r="45" spans="4:7" x14ac:dyDescent="0.3">
      <c r="D45" s="202"/>
      <c r="E45" s="203"/>
      <c r="F45" s="203"/>
      <c r="G45" s="203"/>
    </row>
  </sheetData>
  <dataConsolidate/>
  <mergeCells count="3">
    <mergeCell ref="A1:P1"/>
    <mergeCell ref="A2:P2"/>
    <mergeCell ref="G4:G10"/>
  </mergeCells>
  <pageMargins left="0.70866141732283472" right="0.70866141732283472" top="0.74803149606299213" bottom="0.74803149606299213" header="0.31496062992125984" footer="0.31496062992125984"/>
  <pageSetup paperSize="9" scale="67" firstPageNumber="15" fitToHeight="25" orientation="portrait" r:id="rId1"/>
  <headerFooter>
    <oddFooter>Page &amp;P of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79"/>
  <sheetViews>
    <sheetView view="pageBreakPreview" topLeftCell="C1" zoomScale="10" zoomScaleNormal="100" zoomScaleSheetLayoutView="10" workbookViewId="0">
      <pane ySplit="7" topLeftCell="A44" activePane="bottomLeft" state="frozen"/>
      <selection activeCell="U18" sqref="U18"/>
      <selection pane="bottomLeft" activeCell="R40" sqref="R40"/>
    </sheetView>
  </sheetViews>
  <sheetFormatPr defaultRowHeight="15" x14ac:dyDescent="0.25"/>
  <cols>
    <col min="1" max="1" width="8.5703125" style="43" customWidth="1"/>
    <col min="2" max="2" width="27.42578125" customWidth="1"/>
    <col min="3" max="3" width="18.140625" bestFit="1" customWidth="1"/>
    <col min="4" max="4" width="10.7109375" customWidth="1"/>
    <col min="7" max="7" width="10.28515625" customWidth="1"/>
    <col min="8" max="8" width="9.42578125" customWidth="1"/>
    <col min="9" max="9" width="11.5703125" customWidth="1"/>
    <col min="13" max="13" width="12.140625" style="113" customWidth="1"/>
    <col min="14" max="16" width="9.140625" style="113"/>
    <col min="17" max="18" width="10.7109375" style="113" customWidth="1"/>
    <col min="19" max="19" width="12.7109375" style="113" customWidth="1"/>
    <col min="20" max="20" width="9.7109375" customWidth="1"/>
    <col min="23" max="23" width="10.7109375" customWidth="1"/>
    <col min="24" max="24" width="11.140625" customWidth="1"/>
  </cols>
  <sheetData>
    <row r="1" spans="1:24" ht="15.75" x14ac:dyDescent="0.25">
      <c r="A1" s="119" t="s">
        <v>2</v>
      </c>
      <c r="B1" s="119"/>
      <c r="C1" s="119"/>
      <c r="D1" s="13"/>
      <c r="E1" s="13"/>
      <c r="F1" s="13"/>
    </row>
    <row r="2" spans="1:24" ht="15.75" x14ac:dyDescent="0.25">
      <c r="A2" s="45"/>
      <c r="B2" s="45"/>
      <c r="C2" s="45"/>
    </row>
    <row r="3" spans="1:24" ht="15.75" x14ac:dyDescent="0.25">
      <c r="A3" s="119" t="s">
        <v>991</v>
      </c>
      <c r="B3" s="119"/>
      <c r="C3" s="119"/>
    </row>
    <row r="5" spans="1:24" ht="24" customHeight="1" x14ac:dyDescent="0.25">
      <c r="A5" s="534" t="s">
        <v>1073</v>
      </c>
      <c r="B5" s="534" t="s">
        <v>0</v>
      </c>
      <c r="C5" s="533" t="s">
        <v>4</v>
      </c>
      <c r="D5" s="533" t="s">
        <v>5</v>
      </c>
      <c r="E5" s="533" t="s">
        <v>6</v>
      </c>
      <c r="F5" s="533" t="s">
        <v>1362</v>
      </c>
      <c r="G5" s="533" t="s">
        <v>8</v>
      </c>
      <c r="H5" s="534" t="s">
        <v>20</v>
      </c>
      <c r="I5" s="537" t="s">
        <v>9</v>
      </c>
      <c r="J5" s="537"/>
      <c r="K5" s="537"/>
      <c r="L5" s="537"/>
      <c r="M5" s="526" t="s">
        <v>2287</v>
      </c>
      <c r="N5" s="527"/>
      <c r="O5" s="527"/>
      <c r="P5" s="527"/>
      <c r="Q5" s="527"/>
      <c r="R5" s="528"/>
      <c r="S5" s="526" t="s">
        <v>2293</v>
      </c>
      <c r="T5" s="527"/>
      <c r="U5" s="527"/>
      <c r="V5" s="527"/>
      <c r="W5" s="527"/>
      <c r="X5" s="528"/>
    </row>
    <row r="6" spans="1:24" ht="15" customHeight="1" x14ac:dyDescent="0.25">
      <c r="A6" s="535"/>
      <c r="B6" s="535"/>
      <c r="C6" s="533"/>
      <c r="D6" s="533"/>
      <c r="E6" s="533"/>
      <c r="F6" s="533"/>
      <c r="G6" s="533"/>
      <c r="H6" s="535"/>
      <c r="I6" s="10" t="s">
        <v>1</v>
      </c>
      <c r="J6" s="10" t="s">
        <v>11</v>
      </c>
      <c r="K6" s="10" t="s">
        <v>12</v>
      </c>
      <c r="L6" s="537" t="s">
        <v>539</v>
      </c>
      <c r="M6" s="529" t="s">
        <v>2288</v>
      </c>
      <c r="N6" s="530"/>
      <c r="O6" s="530"/>
      <c r="P6" s="530"/>
      <c r="Q6" s="530"/>
      <c r="R6" s="531"/>
      <c r="S6" s="529" t="s">
        <v>2294</v>
      </c>
      <c r="T6" s="530"/>
      <c r="U6" s="530"/>
      <c r="V6" s="530"/>
      <c r="W6" s="530"/>
      <c r="X6" s="531"/>
    </row>
    <row r="7" spans="1:24" ht="54.75" customHeight="1" x14ac:dyDescent="0.25">
      <c r="A7" s="536"/>
      <c r="B7" s="535"/>
      <c r="C7" s="534"/>
      <c r="D7" s="534"/>
      <c r="E7" s="534"/>
      <c r="F7" s="534"/>
      <c r="G7" s="534"/>
      <c r="H7" s="535"/>
      <c r="I7" s="11" t="s">
        <v>18</v>
      </c>
      <c r="J7" s="11" t="s">
        <v>18</v>
      </c>
      <c r="K7" s="11" t="s">
        <v>18</v>
      </c>
      <c r="L7" s="542"/>
      <c r="M7" s="273" t="s">
        <v>2289</v>
      </c>
      <c r="N7" s="273" t="s">
        <v>2290</v>
      </c>
      <c r="O7" s="273" t="s">
        <v>2269</v>
      </c>
      <c r="P7" s="273" t="s">
        <v>2265</v>
      </c>
      <c r="Q7" s="273" t="s">
        <v>2266</v>
      </c>
      <c r="R7" s="273" t="s">
        <v>2267</v>
      </c>
      <c r="S7" s="273" t="s">
        <v>2291</v>
      </c>
      <c r="T7" s="273" t="s">
        <v>2292</v>
      </c>
      <c r="U7" s="273" t="s">
        <v>2269</v>
      </c>
      <c r="V7" s="273" t="s">
        <v>2265</v>
      </c>
      <c r="W7" s="273" t="s">
        <v>2266</v>
      </c>
      <c r="X7" s="273" t="s">
        <v>2267</v>
      </c>
    </row>
    <row r="8" spans="1:24" s="113" customFormat="1" ht="77.25" customHeight="1" x14ac:dyDescent="0.25">
      <c r="A8" s="512" t="s">
        <v>1074</v>
      </c>
      <c r="B8" s="512" t="s">
        <v>42</v>
      </c>
      <c r="C8" s="512" t="s">
        <v>209</v>
      </c>
      <c r="D8" s="512" t="s">
        <v>210</v>
      </c>
      <c r="E8" s="540" t="s">
        <v>65</v>
      </c>
      <c r="F8" s="512" t="s">
        <v>211</v>
      </c>
      <c r="G8" s="543" t="s">
        <v>551</v>
      </c>
      <c r="H8" s="543" t="s">
        <v>550</v>
      </c>
      <c r="I8" s="151" t="s">
        <v>907</v>
      </c>
      <c r="J8" s="151" t="s">
        <v>25</v>
      </c>
      <c r="K8" s="151" t="s">
        <v>25</v>
      </c>
      <c r="L8" s="543" t="s">
        <v>22</v>
      </c>
      <c r="M8" s="398" t="s">
        <v>2308</v>
      </c>
      <c r="N8" s="398" t="s">
        <v>2308</v>
      </c>
      <c r="O8" s="395">
        <v>3</v>
      </c>
      <c r="P8" s="396" t="s">
        <v>25</v>
      </c>
      <c r="Q8" s="396" t="s">
        <v>25</v>
      </c>
      <c r="R8" s="396" t="s">
        <v>2517</v>
      </c>
      <c r="S8" s="398" t="s">
        <v>551</v>
      </c>
      <c r="T8" s="398" t="s">
        <v>2308</v>
      </c>
      <c r="U8" s="395">
        <v>3</v>
      </c>
      <c r="V8" s="396" t="s">
        <v>25</v>
      </c>
      <c r="W8" s="396" t="s">
        <v>25</v>
      </c>
      <c r="X8" s="396" t="s">
        <v>2517</v>
      </c>
    </row>
    <row r="9" spans="1:24" s="113" customFormat="1" x14ac:dyDescent="0.25">
      <c r="A9" s="512"/>
      <c r="B9" s="512"/>
      <c r="C9" s="512"/>
      <c r="D9" s="512"/>
      <c r="E9" s="540"/>
      <c r="F9" s="512"/>
      <c r="G9" s="543"/>
      <c r="H9" s="543"/>
      <c r="I9" s="152" t="s">
        <v>961</v>
      </c>
      <c r="J9" s="151" t="s">
        <v>25</v>
      </c>
      <c r="K9" s="151" t="s">
        <v>25</v>
      </c>
      <c r="L9" s="543"/>
      <c r="M9" s="398" t="s">
        <v>683</v>
      </c>
      <c r="N9" s="396" t="s">
        <v>25</v>
      </c>
      <c r="O9" s="396" t="s">
        <v>25</v>
      </c>
      <c r="P9" s="396" t="s">
        <v>25</v>
      </c>
      <c r="Q9" s="396" t="s">
        <v>25</v>
      </c>
      <c r="R9" s="396" t="s">
        <v>25</v>
      </c>
      <c r="S9" s="396" t="s">
        <v>25</v>
      </c>
      <c r="T9" s="396" t="s">
        <v>25</v>
      </c>
      <c r="U9" s="396" t="s">
        <v>25</v>
      </c>
      <c r="V9" s="396" t="s">
        <v>25</v>
      </c>
      <c r="W9" s="396" t="s">
        <v>25</v>
      </c>
      <c r="X9" s="396" t="s">
        <v>25</v>
      </c>
    </row>
    <row r="10" spans="1:24" s="113" customFormat="1" ht="99" customHeight="1" x14ac:dyDescent="0.25">
      <c r="A10" s="512" t="s">
        <v>1075</v>
      </c>
      <c r="B10" s="512" t="s">
        <v>42</v>
      </c>
      <c r="C10" s="512"/>
      <c r="D10" s="512" t="s">
        <v>212</v>
      </c>
      <c r="E10" s="540" t="s">
        <v>65</v>
      </c>
      <c r="F10" s="512" t="s">
        <v>211</v>
      </c>
      <c r="G10" s="512" t="s">
        <v>1761</v>
      </c>
      <c r="H10" s="540" t="s">
        <v>552</v>
      </c>
      <c r="I10" s="140" t="s">
        <v>1347</v>
      </c>
      <c r="J10" s="140" t="s">
        <v>25</v>
      </c>
      <c r="K10" s="140" t="s">
        <v>25</v>
      </c>
      <c r="L10" s="512" t="s">
        <v>22</v>
      </c>
      <c r="M10" s="396" t="s">
        <v>25</v>
      </c>
      <c r="N10" s="396" t="s">
        <v>25</v>
      </c>
      <c r="O10" s="395" t="s">
        <v>2038</v>
      </c>
      <c r="P10" s="396" t="s">
        <v>25</v>
      </c>
      <c r="Q10" s="396" t="s">
        <v>25</v>
      </c>
      <c r="R10" s="396" t="s">
        <v>25</v>
      </c>
      <c r="S10" s="396" t="s">
        <v>1761</v>
      </c>
      <c r="T10" s="396" t="s">
        <v>44</v>
      </c>
      <c r="U10" s="395">
        <v>1</v>
      </c>
      <c r="V10" s="396" t="s">
        <v>2518</v>
      </c>
      <c r="W10" s="451" t="s">
        <v>25</v>
      </c>
      <c r="X10" s="396" t="s">
        <v>25</v>
      </c>
    </row>
    <row r="11" spans="1:24" s="113" customFormat="1" x14ac:dyDescent="0.25">
      <c r="A11" s="512"/>
      <c r="B11" s="512"/>
      <c r="C11" s="512"/>
      <c r="D11" s="512"/>
      <c r="E11" s="540"/>
      <c r="F11" s="512"/>
      <c r="G11" s="512"/>
      <c r="H11" s="540"/>
      <c r="I11" s="152" t="s">
        <v>961</v>
      </c>
      <c r="J11" s="151" t="s">
        <v>25</v>
      </c>
      <c r="K11" s="151" t="s">
        <v>25</v>
      </c>
      <c r="L11" s="512"/>
      <c r="M11" s="396" t="s">
        <v>25</v>
      </c>
      <c r="N11" s="396" t="s">
        <v>25</v>
      </c>
      <c r="O11" s="395" t="s">
        <v>2192</v>
      </c>
      <c r="P11" s="396" t="s">
        <v>25</v>
      </c>
      <c r="Q11" s="396" t="s">
        <v>25</v>
      </c>
      <c r="R11" s="396" t="s">
        <v>25</v>
      </c>
      <c r="S11" s="396" t="s">
        <v>25</v>
      </c>
      <c r="T11" s="396" t="s">
        <v>25</v>
      </c>
      <c r="U11" s="396" t="s">
        <v>25</v>
      </c>
      <c r="V11" s="396" t="s">
        <v>25</v>
      </c>
      <c r="W11" s="396" t="s">
        <v>25</v>
      </c>
      <c r="X11" s="396" t="s">
        <v>25</v>
      </c>
    </row>
    <row r="12" spans="1:24" s="113" customFormat="1" ht="57" customHeight="1" x14ac:dyDescent="0.25">
      <c r="A12" s="512" t="s">
        <v>1076</v>
      </c>
      <c r="B12" s="512" t="s">
        <v>42</v>
      </c>
      <c r="C12" s="512" t="s">
        <v>213</v>
      </c>
      <c r="D12" s="512" t="s">
        <v>214</v>
      </c>
      <c r="E12" s="540" t="s">
        <v>65</v>
      </c>
      <c r="F12" s="512" t="s">
        <v>25</v>
      </c>
      <c r="G12" s="512" t="s">
        <v>1762</v>
      </c>
      <c r="H12" s="512" t="s">
        <v>215</v>
      </c>
      <c r="I12" s="140" t="s">
        <v>728</v>
      </c>
      <c r="J12" s="151" t="s">
        <v>25</v>
      </c>
      <c r="K12" s="151" t="s">
        <v>25</v>
      </c>
      <c r="L12" s="512" t="s">
        <v>22</v>
      </c>
      <c r="M12" s="396" t="s">
        <v>25</v>
      </c>
      <c r="N12" s="396" t="s">
        <v>25</v>
      </c>
      <c r="O12" s="395" t="s">
        <v>2038</v>
      </c>
      <c r="P12" s="396" t="s">
        <v>25</v>
      </c>
      <c r="Q12" s="396" t="s">
        <v>25</v>
      </c>
      <c r="R12" s="396" t="s">
        <v>2519</v>
      </c>
      <c r="S12" s="396" t="s">
        <v>1762</v>
      </c>
      <c r="T12" s="396" t="s">
        <v>1762</v>
      </c>
      <c r="U12" s="395">
        <v>3</v>
      </c>
      <c r="V12" s="396" t="s">
        <v>25</v>
      </c>
      <c r="W12" s="396" t="s">
        <v>25</v>
      </c>
      <c r="X12" s="396" t="s">
        <v>2519</v>
      </c>
    </row>
    <row r="13" spans="1:24" s="113" customFormat="1" x14ac:dyDescent="0.25">
      <c r="A13" s="512"/>
      <c r="B13" s="512"/>
      <c r="C13" s="512"/>
      <c r="D13" s="512"/>
      <c r="E13" s="540"/>
      <c r="F13" s="512"/>
      <c r="G13" s="512"/>
      <c r="H13" s="512"/>
      <c r="I13" s="152" t="s">
        <v>961</v>
      </c>
      <c r="J13" s="151" t="s">
        <v>25</v>
      </c>
      <c r="K13" s="151" t="s">
        <v>25</v>
      </c>
      <c r="L13" s="512"/>
      <c r="M13" s="396" t="s">
        <v>25</v>
      </c>
      <c r="N13" s="396" t="s">
        <v>25</v>
      </c>
      <c r="O13" s="396" t="s">
        <v>25</v>
      </c>
      <c r="P13" s="396" t="s">
        <v>25</v>
      </c>
      <c r="Q13" s="396" t="s">
        <v>25</v>
      </c>
      <c r="R13" s="396" t="s">
        <v>25</v>
      </c>
      <c r="S13" s="396" t="s">
        <v>25</v>
      </c>
      <c r="T13" s="396" t="s">
        <v>25</v>
      </c>
      <c r="U13" s="396" t="s">
        <v>25</v>
      </c>
      <c r="V13" s="396" t="s">
        <v>25</v>
      </c>
      <c r="W13" s="396" t="s">
        <v>25</v>
      </c>
      <c r="X13" s="396" t="s">
        <v>25</v>
      </c>
    </row>
    <row r="14" spans="1:24" s="113" customFormat="1" ht="68.25" customHeight="1" x14ac:dyDescent="0.25">
      <c r="A14" s="512" t="s">
        <v>1077</v>
      </c>
      <c r="B14" s="512" t="s">
        <v>42</v>
      </c>
      <c r="C14" s="512"/>
      <c r="D14" s="512" t="s">
        <v>553</v>
      </c>
      <c r="E14" s="540" t="s">
        <v>65</v>
      </c>
      <c r="F14" s="512" t="s">
        <v>25</v>
      </c>
      <c r="G14" s="512" t="s">
        <v>1763</v>
      </c>
      <c r="H14" s="512" t="s">
        <v>216</v>
      </c>
      <c r="I14" s="140" t="s">
        <v>947</v>
      </c>
      <c r="J14" s="151" t="s">
        <v>25</v>
      </c>
      <c r="K14" s="151" t="s">
        <v>25</v>
      </c>
      <c r="L14" s="512" t="s">
        <v>22</v>
      </c>
      <c r="M14" s="396" t="s">
        <v>25</v>
      </c>
      <c r="N14" s="396" t="s">
        <v>25</v>
      </c>
      <c r="O14" s="395" t="s">
        <v>2038</v>
      </c>
      <c r="P14" s="396" t="s">
        <v>25</v>
      </c>
      <c r="Q14" s="396" t="s">
        <v>25</v>
      </c>
      <c r="R14" s="396" t="s">
        <v>2517</v>
      </c>
      <c r="S14" s="396" t="s">
        <v>1763</v>
      </c>
      <c r="T14" s="396" t="s">
        <v>1763</v>
      </c>
      <c r="U14" s="395">
        <v>3</v>
      </c>
      <c r="V14" s="396" t="s">
        <v>25</v>
      </c>
      <c r="W14" s="396" t="s">
        <v>25</v>
      </c>
      <c r="X14" s="396" t="s">
        <v>2517</v>
      </c>
    </row>
    <row r="15" spans="1:24" s="113" customFormat="1" x14ac:dyDescent="0.25">
      <c r="A15" s="512"/>
      <c r="B15" s="512"/>
      <c r="C15" s="512"/>
      <c r="D15" s="512"/>
      <c r="E15" s="540"/>
      <c r="F15" s="512"/>
      <c r="G15" s="512"/>
      <c r="H15" s="512"/>
      <c r="I15" s="152" t="s">
        <v>961</v>
      </c>
      <c r="J15" s="151" t="s">
        <v>25</v>
      </c>
      <c r="K15" s="151" t="s">
        <v>25</v>
      </c>
      <c r="L15" s="512"/>
      <c r="M15" s="396" t="s">
        <v>25</v>
      </c>
      <c r="N15" s="396" t="s">
        <v>25</v>
      </c>
      <c r="O15" s="395" t="s">
        <v>2192</v>
      </c>
      <c r="P15" s="396" t="s">
        <v>25</v>
      </c>
      <c r="Q15" s="396" t="s">
        <v>25</v>
      </c>
      <c r="R15" s="396" t="s">
        <v>25</v>
      </c>
      <c r="S15" s="396" t="s">
        <v>25</v>
      </c>
      <c r="T15" s="396" t="s">
        <v>25</v>
      </c>
      <c r="U15" s="396" t="s">
        <v>25</v>
      </c>
      <c r="V15" s="396" t="s">
        <v>25</v>
      </c>
      <c r="W15" s="396" t="s">
        <v>25</v>
      </c>
      <c r="X15" s="396" t="s">
        <v>25</v>
      </c>
    </row>
    <row r="16" spans="1:24" s="113" customFormat="1" ht="96" customHeight="1" x14ac:dyDescent="0.25">
      <c r="A16" s="512" t="s">
        <v>1078</v>
      </c>
      <c r="B16" s="512" t="s">
        <v>42</v>
      </c>
      <c r="C16" s="512"/>
      <c r="D16" s="512" t="s">
        <v>217</v>
      </c>
      <c r="E16" s="540" t="s">
        <v>65</v>
      </c>
      <c r="F16" s="512" t="s">
        <v>25</v>
      </c>
      <c r="G16" s="512" t="s">
        <v>1764</v>
      </c>
      <c r="H16" s="512" t="s">
        <v>218</v>
      </c>
      <c r="I16" s="140" t="s">
        <v>962</v>
      </c>
      <c r="J16" s="151" t="s">
        <v>25</v>
      </c>
      <c r="K16" s="151" t="s">
        <v>25</v>
      </c>
      <c r="L16" s="512" t="s">
        <v>22</v>
      </c>
      <c r="M16" s="396" t="s">
        <v>2309</v>
      </c>
      <c r="N16" s="396" t="s">
        <v>44</v>
      </c>
      <c r="O16" s="395">
        <v>1</v>
      </c>
      <c r="P16" s="396" t="s">
        <v>2520</v>
      </c>
      <c r="Q16" s="396" t="s">
        <v>2521</v>
      </c>
      <c r="R16" s="396" t="s">
        <v>25</v>
      </c>
      <c r="S16" s="396" t="s">
        <v>1764</v>
      </c>
      <c r="T16" s="396" t="s">
        <v>260</v>
      </c>
      <c r="U16" s="395">
        <v>1</v>
      </c>
      <c r="V16" s="396" t="s">
        <v>2520</v>
      </c>
      <c r="W16" s="396" t="s">
        <v>2521</v>
      </c>
      <c r="X16" s="396" t="s">
        <v>25</v>
      </c>
    </row>
    <row r="17" spans="1:24" s="113" customFormat="1" x14ac:dyDescent="0.25">
      <c r="A17" s="512"/>
      <c r="B17" s="512"/>
      <c r="C17" s="512"/>
      <c r="D17" s="512"/>
      <c r="E17" s="540"/>
      <c r="F17" s="512"/>
      <c r="G17" s="512"/>
      <c r="H17" s="512"/>
      <c r="I17" s="152" t="s">
        <v>961</v>
      </c>
      <c r="J17" s="151" t="s">
        <v>25</v>
      </c>
      <c r="K17" s="151" t="s">
        <v>25</v>
      </c>
      <c r="L17" s="512"/>
      <c r="M17" s="396" t="s">
        <v>25</v>
      </c>
      <c r="N17" s="396" t="s">
        <v>25</v>
      </c>
      <c r="O17" s="396" t="s">
        <v>25</v>
      </c>
      <c r="P17" s="396" t="s">
        <v>25</v>
      </c>
      <c r="Q17" s="396" t="s">
        <v>25</v>
      </c>
      <c r="R17" s="396" t="s">
        <v>25</v>
      </c>
      <c r="S17" s="396" t="s">
        <v>25</v>
      </c>
      <c r="T17" s="396" t="s">
        <v>25</v>
      </c>
      <c r="U17" s="396" t="s">
        <v>25</v>
      </c>
      <c r="V17" s="396" t="s">
        <v>25</v>
      </c>
      <c r="W17" s="396" t="s">
        <v>25</v>
      </c>
      <c r="X17" s="396" t="s">
        <v>25</v>
      </c>
    </row>
    <row r="18" spans="1:24" s="113" customFormat="1" ht="95.25" customHeight="1" x14ac:dyDescent="0.25">
      <c r="A18" s="520" t="s">
        <v>1079</v>
      </c>
      <c r="B18" s="520" t="s">
        <v>42</v>
      </c>
      <c r="C18" s="512"/>
      <c r="D18" s="520" t="s">
        <v>219</v>
      </c>
      <c r="E18" s="520" t="s">
        <v>65</v>
      </c>
      <c r="F18" s="520" t="s">
        <v>25</v>
      </c>
      <c r="G18" s="520" t="s">
        <v>1765</v>
      </c>
      <c r="H18" s="520" t="s">
        <v>220</v>
      </c>
      <c r="I18" s="140" t="s">
        <v>728</v>
      </c>
      <c r="J18" s="151" t="s">
        <v>25</v>
      </c>
      <c r="K18" s="151" t="s">
        <v>25</v>
      </c>
      <c r="L18" s="140" t="s">
        <v>22</v>
      </c>
      <c r="M18" s="396" t="s">
        <v>2310</v>
      </c>
      <c r="N18" s="396" t="s">
        <v>2310</v>
      </c>
      <c r="O18" s="395">
        <v>3</v>
      </c>
      <c r="P18" s="396" t="s">
        <v>25</v>
      </c>
      <c r="Q18" s="396" t="s">
        <v>25</v>
      </c>
      <c r="R18" s="396" t="s">
        <v>2519</v>
      </c>
      <c r="S18" s="396" t="s">
        <v>1765</v>
      </c>
      <c r="T18" s="396" t="s">
        <v>1765</v>
      </c>
      <c r="U18" s="395">
        <v>3</v>
      </c>
      <c r="V18" s="396" t="s">
        <v>25</v>
      </c>
      <c r="W18" s="396" t="s">
        <v>25</v>
      </c>
      <c r="X18" s="396" t="s">
        <v>2519</v>
      </c>
    </row>
    <row r="19" spans="1:24" s="113" customFormat="1" x14ac:dyDescent="0.25">
      <c r="A19" s="521"/>
      <c r="B19" s="521"/>
      <c r="C19" s="512"/>
      <c r="D19" s="521"/>
      <c r="E19" s="521"/>
      <c r="F19" s="521"/>
      <c r="G19" s="521"/>
      <c r="H19" s="521"/>
      <c r="I19" s="152" t="s">
        <v>961</v>
      </c>
      <c r="J19" s="151" t="s">
        <v>25</v>
      </c>
      <c r="K19" s="151" t="s">
        <v>25</v>
      </c>
      <c r="L19" s="140"/>
      <c r="M19" s="396" t="s">
        <v>25</v>
      </c>
      <c r="N19" s="396" t="s">
        <v>25</v>
      </c>
      <c r="O19" s="396" t="s">
        <v>25</v>
      </c>
      <c r="P19" s="396" t="s">
        <v>25</v>
      </c>
      <c r="Q19" s="396" t="s">
        <v>25</v>
      </c>
      <c r="R19" s="396" t="s">
        <v>25</v>
      </c>
      <c r="S19" s="396" t="s">
        <v>25</v>
      </c>
      <c r="T19" s="396" t="s">
        <v>25</v>
      </c>
      <c r="U19" s="396" t="s">
        <v>25</v>
      </c>
      <c r="V19" s="396" t="s">
        <v>25</v>
      </c>
      <c r="W19" s="396" t="s">
        <v>25</v>
      </c>
      <c r="X19" s="396" t="s">
        <v>25</v>
      </c>
    </row>
    <row r="20" spans="1:24" s="113" customFormat="1" ht="105" customHeight="1" x14ac:dyDescent="0.25">
      <c r="A20" s="512" t="s">
        <v>1080</v>
      </c>
      <c r="B20" s="512" t="s">
        <v>42</v>
      </c>
      <c r="C20" s="512"/>
      <c r="D20" s="512" t="s">
        <v>222</v>
      </c>
      <c r="E20" s="540" t="s">
        <v>65</v>
      </c>
      <c r="F20" s="512" t="s">
        <v>25</v>
      </c>
      <c r="G20" s="512" t="s">
        <v>1766</v>
      </c>
      <c r="H20" s="512" t="s">
        <v>223</v>
      </c>
      <c r="I20" s="140" t="s">
        <v>963</v>
      </c>
      <c r="J20" s="151" t="s">
        <v>25</v>
      </c>
      <c r="K20" s="151" t="s">
        <v>25</v>
      </c>
      <c r="L20" s="512" t="s">
        <v>22</v>
      </c>
      <c r="M20" s="396" t="s">
        <v>2311</v>
      </c>
      <c r="N20" s="396" t="s">
        <v>44</v>
      </c>
      <c r="O20" s="395">
        <v>1</v>
      </c>
      <c r="P20" s="396" t="s">
        <v>2520</v>
      </c>
      <c r="Q20" s="396" t="s">
        <v>2521</v>
      </c>
      <c r="R20" s="396" t="s">
        <v>25</v>
      </c>
      <c r="S20" s="396" t="s">
        <v>1766</v>
      </c>
      <c r="T20" s="396" t="s">
        <v>44</v>
      </c>
      <c r="U20" s="395">
        <v>1</v>
      </c>
      <c r="V20" s="396" t="s">
        <v>2520</v>
      </c>
      <c r="W20" s="396" t="s">
        <v>2521</v>
      </c>
      <c r="X20" s="396" t="s">
        <v>25</v>
      </c>
    </row>
    <row r="21" spans="1:24" s="113" customFormat="1" x14ac:dyDescent="0.25">
      <c r="A21" s="512"/>
      <c r="B21" s="512"/>
      <c r="C21" s="512"/>
      <c r="D21" s="512"/>
      <c r="E21" s="540"/>
      <c r="F21" s="512"/>
      <c r="G21" s="512"/>
      <c r="H21" s="512"/>
      <c r="I21" s="152" t="s">
        <v>961</v>
      </c>
      <c r="J21" s="151" t="s">
        <v>25</v>
      </c>
      <c r="K21" s="151" t="s">
        <v>25</v>
      </c>
      <c r="L21" s="512"/>
      <c r="M21" s="396" t="s">
        <v>963</v>
      </c>
      <c r="N21" s="396" t="s">
        <v>25</v>
      </c>
      <c r="O21" s="396" t="s">
        <v>25</v>
      </c>
      <c r="P21" s="396" t="s">
        <v>25</v>
      </c>
      <c r="Q21" s="396" t="s">
        <v>25</v>
      </c>
      <c r="R21" s="396" t="s">
        <v>25</v>
      </c>
      <c r="S21" s="396" t="s">
        <v>25</v>
      </c>
      <c r="T21" s="396" t="s">
        <v>25</v>
      </c>
      <c r="U21" s="396" t="s">
        <v>25</v>
      </c>
      <c r="V21" s="396" t="s">
        <v>25</v>
      </c>
      <c r="W21" s="396" t="s">
        <v>25</v>
      </c>
      <c r="X21" s="396" t="s">
        <v>25</v>
      </c>
    </row>
    <row r="22" spans="1:24" s="113" customFormat="1" ht="104.25" customHeight="1" x14ac:dyDescent="0.25">
      <c r="A22" s="512" t="s">
        <v>1081</v>
      </c>
      <c r="B22" s="512" t="s">
        <v>42</v>
      </c>
      <c r="C22" s="512"/>
      <c r="D22" s="512" t="s">
        <v>224</v>
      </c>
      <c r="E22" s="540" t="s">
        <v>65</v>
      </c>
      <c r="F22" s="512" t="s">
        <v>25</v>
      </c>
      <c r="G22" s="512" t="s">
        <v>1767</v>
      </c>
      <c r="H22" s="512" t="s">
        <v>225</v>
      </c>
      <c r="I22" s="140" t="s">
        <v>964</v>
      </c>
      <c r="J22" s="151" t="s">
        <v>25</v>
      </c>
      <c r="K22" s="151" t="s">
        <v>25</v>
      </c>
      <c r="L22" s="512" t="s">
        <v>22</v>
      </c>
      <c r="M22" s="396" t="s">
        <v>2312</v>
      </c>
      <c r="N22" s="396" t="s">
        <v>44</v>
      </c>
      <c r="O22" s="395">
        <v>1</v>
      </c>
      <c r="P22" s="396" t="s">
        <v>2522</v>
      </c>
      <c r="Q22" s="396" t="s">
        <v>2521</v>
      </c>
      <c r="R22" s="396" t="s">
        <v>25</v>
      </c>
      <c r="S22" s="396" t="s">
        <v>1767</v>
      </c>
      <c r="T22" s="396" t="s">
        <v>44</v>
      </c>
      <c r="U22" s="395">
        <v>1</v>
      </c>
      <c r="V22" s="396" t="s">
        <v>2522</v>
      </c>
      <c r="W22" s="396" t="s">
        <v>2521</v>
      </c>
      <c r="X22" s="396" t="s">
        <v>25</v>
      </c>
    </row>
    <row r="23" spans="1:24" s="113" customFormat="1" x14ac:dyDescent="0.25">
      <c r="A23" s="512"/>
      <c r="B23" s="512"/>
      <c r="C23" s="512"/>
      <c r="D23" s="512"/>
      <c r="E23" s="540"/>
      <c r="F23" s="512"/>
      <c r="G23" s="512"/>
      <c r="H23" s="512"/>
      <c r="I23" s="152" t="s">
        <v>961</v>
      </c>
      <c r="J23" s="151" t="s">
        <v>25</v>
      </c>
      <c r="K23" s="151" t="s">
        <v>25</v>
      </c>
      <c r="L23" s="512"/>
      <c r="M23" s="396" t="s">
        <v>964</v>
      </c>
      <c r="N23" s="396" t="s">
        <v>25</v>
      </c>
      <c r="O23" s="396" t="s">
        <v>25</v>
      </c>
      <c r="P23" s="396" t="s">
        <v>25</v>
      </c>
      <c r="Q23" s="396" t="s">
        <v>25</v>
      </c>
      <c r="R23" s="396" t="s">
        <v>25</v>
      </c>
      <c r="S23" s="396" t="s">
        <v>25</v>
      </c>
      <c r="T23" s="396" t="s">
        <v>25</v>
      </c>
      <c r="U23" s="396" t="s">
        <v>25</v>
      </c>
      <c r="V23" s="396" t="s">
        <v>25</v>
      </c>
      <c r="W23" s="396" t="s">
        <v>25</v>
      </c>
      <c r="X23" s="396" t="s">
        <v>25</v>
      </c>
    </row>
    <row r="24" spans="1:24" s="113" customFormat="1" ht="132" customHeight="1" x14ac:dyDescent="0.25">
      <c r="A24" s="512" t="s">
        <v>1082</v>
      </c>
      <c r="B24" s="512" t="s">
        <v>42</v>
      </c>
      <c r="C24" s="520" t="s">
        <v>226</v>
      </c>
      <c r="D24" s="512" t="s">
        <v>227</v>
      </c>
      <c r="E24" s="540" t="s">
        <v>65</v>
      </c>
      <c r="F24" s="512" t="s">
        <v>228</v>
      </c>
      <c r="G24" s="512" t="s">
        <v>554</v>
      </c>
      <c r="H24" s="512" t="s">
        <v>1358</v>
      </c>
      <c r="I24" s="140" t="s">
        <v>965</v>
      </c>
      <c r="J24" s="151" t="s">
        <v>25</v>
      </c>
      <c r="K24" s="151" t="s">
        <v>25</v>
      </c>
      <c r="L24" s="512" t="s">
        <v>22</v>
      </c>
      <c r="M24" s="396" t="s">
        <v>25</v>
      </c>
      <c r="N24" s="396" t="s">
        <v>25</v>
      </c>
      <c r="O24" s="395" t="s">
        <v>2038</v>
      </c>
      <c r="P24" s="396" t="s">
        <v>25</v>
      </c>
      <c r="Q24" s="396" t="s">
        <v>25</v>
      </c>
      <c r="R24" s="396" t="s">
        <v>25</v>
      </c>
      <c r="S24" s="396" t="s">
        <v>554</v>
      </c>
      <c r="T24" s="396" t="s">
        <v>554</v>
      </c>
      <c r="U24" s="395">
        <v>3</v>
      </c>
      <c r="V24" s="396" t="s">
        <v>25</v>
      </c>
      <c r="W24" s="396" t="s">
        <v>25</v>
      </c>
      <c r="X24" s="396" t="s">
        <v>2523</v>
      </c>
    </row>
    <row r="25" spans="1:24" s="113" customFormat="1" ht="14.25" customHeight="1" x14ac:dyDescent="0.25">
      <c r="A25" s="512"/>
      <c r="B25" s="512"/>
      <c r="C25" s="539"/>
      <c r="D25" s="512"/>
      <c r="E25" s="540"/>
      <c r="F25" s="512"/>
      <c r="G25" s="512"/>
      <c r="H25" s="512"/>
      <c r="I25" s="152" t="s">
        <v>961</v>
      </c>
      <c r="J25" s="151" t="s">
        <v>25</v>
      </c>
      <c r="K25" s="151" t="s">
        <v>25</v>
      </c>
      <c r="L25" s="512"/>
      <c r="M25" s="396" t="s">
        <v>25</v>
      </c>
      <c r="N25" s="396" t="s">
        <v>25</v>
      </c>
      <c r="O25" s="396" t="s">
        <v>25</v>
      </c>
      <c r="P25" s="396" t="s">
        <v>25</v>
      </c>
      <c r="Q25" s="396" t="s">
        <v>25</v>
      </c>
      <c r="R25" s="396" t="s">
        <v>25</v>
      </c>
      <c r="S25" s="396" t="s">
        <v>25</v>
      </c>
      <c r="T25" s="396" t="s">
        <v>25</v>
      </c>
      <c r="U25" s="396" t="s">
        <v>25</v>
      </c>
      <c r="V25" s="396" t="s">
        <v>25</v>
      </c>
      <c r="W25" s="396" t="s">
        <v>25</v>
      </c>
      <c r="X25" s="396" t="s">
        <v>25</v>
      </c>
    </row>
    <row r="26" spans="1:24" s="113" customFormat="1" ht="138.75" customHeight="1" x14ac:dyDescent="0.25">
      <c r="A26" s="512" t="s">
        <v>1083</v>
      </c>
      <c r="B26" s="512" t="s">
        <v>42</v>
      </c>
      <c r="C26" s="520" t="s">
        <v>226</v>
      </c>
      <c r="D26" s="512" t="s">
        <v>229</v>
      </c>
      <c r="E26" s="540" t="s">
        <v>65</v>
      </c>
      <c r="F26" s="512" t="s">
        <v>230</v>
      </c>
      <c r="G26" s="512" t="s">
        <v>555</v>
      </c>
      <c r="H26" s="512" t="s">
        <v>1358</v>
      </c>
      <c r="I26" s="140" t="s">
        <v>966</v>
      </c>
      <c r="J26" s="151" t="s">
        <v>25</v>
      </c>
      <c r="K26" s="151" t="s">
        <v>25</v>
      </c>
      <c r="L26" s="512" t="s">
        <v>22</v>
      </c>
      <c r="M26" s="396" t="s">
        <v>25</v>
      </c>
      <c r="N26" s="396" t="s">
        <v>25</v>
      </c>
      <c r="O26" s="395" t="s">
        <v>2038</v>
      </c>
      <c r="P26" s="396" t="s">
        <v>25</v>
      </c>
      <c r="Q26" s="396" t="s">
        <v>25</v>
      </c>
      <c r="R26" s="396" t="s">
        <v>2524</v>
      </c>
      <c r="S26" s="396" t="s">
        <v>555</v>
      </c>
      <c r="T26" s="396" t="s">
        <v>555</v>
      </c>
      <c r="U26" s="395">
        <v>3</v>
      </c>
      <c r="V26" s="396" t="s">
        <v>25</v>
      </c>
      <c r="W26" s="396" t="s">
        <v>25</v>
      </c>
      <c r="X26" s="396" t="s">
        <v>2524</v>
      </c>
    </row>
    <row r="27" spans="1:24" s="113" customFormat="1" x14ac:dyDescent="0.25">
      <c r="A27" s="512"/>
      <c r="B27" s="512"/>
      <c r="C27" s="539"/>
      <c r="D27" s="512"/>
      <c r="E27" s="540"/>
      <c r="F27" s="512"/>
      <c r="G27" s="512"/>
      <c r="H27" s="512"/>
      <c r="I27" s="152" t="s">
        <v>961</v>
      </c>
      <c r="J27" s="151" t="s">
        <v>25</v>
      </c>
      <c r="K27" s="151" t="s">
        <v>25</v>
      </c>
      <c r="L27" s="512"/>
      <c r="M27" s="396" t="s">
        <v>25</v>
      </c>
      <c r="N27" s="396" t="s">
        <v>25</v>
      </c>
      <c r="O27" s="396" t="s">
        <v>25</v>
      </c>
      <c r="P27" s="396" t="s">
        <v>25</v>
      </c>
      <c r="Q27" s="396" t="s">
        <v>25</v>
      </c>
      <c r="R27" s="396" t="s">
        <v>25</v>
      </c>
      <c r="S27" s="396" t="s">
        <v>25</v>
      </c>
      <c r="T27" s="396" t="s">
        <v>25</v>
      </c>
      <c r="U27" s="396" t="s">
        <v>25</v>
      </c>
      <c r="V27" s="396" t="s">
        <v>25</v>
      </c>
      <c r="W27" s="396" t="s">
        <v>25</v>
      </c>
      <c r="X27" s="396" t="s">
        <v>25</v>
      </c>
    </row>
    <row r="28" spans="1:24" s="113" customFormat="1" ht="150.75" customHeight="1" x14ac:dyDescent="0.25">
      <c r="A28" s="512" t="s">
        <v>1084</v>
      </c>
      <c r="B28" s="512" t="s">
        <v>42</v>
      </c>
      <c r="C28" s="512"/>
      <c r="D28" s="512" t="s">
        <v>231</v>
      </c>
      <c r="E28" s="540" t="s">
        <v>65</v>
      </c>
      <c r="F28" s="512" t="s">
        <v>228</v>
      </c>
      <c r="G28" s="512" t="s">
        <v>1768</v>
      </c>
      <c r="H28" s="512" t="s">
        <v>221</v>
      </c>
      <c r="I28" s="140" t="s">
        <v>941</v>
      </c>
      <c r="J28" s="151" t="s">
        <v>25</v>
      </c>
      <c r="K28" s="151" t="s">
        <v>25</v>
      </c>
      <c r="L28" s="512" t="s">
        <v>22</v>
      </c>
      <c r="M28" s="396" t="s">
        <v>2313</v>
      </c>
      <c r="N28" s="396" t="s">
        <v>2313</v>
      </c>
      <c r="O28" s="395">
        <v>3</v>
      </c>
      <c r="P28" s="396" t="s">
        <v>25</v>
      </c>
      <c r="Q28" s="396" t="s">
        <v>25</v>
      </c>
      <c r="R28" s="396" t="s">
        <v>2525</v>
      </c>
      <c r="S28" s="396" t="s">
        <v>1768</v>
      </c>
      <c r="T28" s="396" t="s">
        <v>1768</v>
      </c>
      <c r="U28" s="395">
        <v>3</v>
      </c>
      <c r="V28" s="396" t="s">
        <v>25</v>
      </c>
      <c r="W28" s="396" t="s">
        <v>25</v>
      </c>
      <c r="X28" s="396" t="s">
        <v>2525</v>
      </c>
    </row>
    <row r="29" spans="1:24" s="113" customFormat="1" ht="18.75" customHeight="1" x14ac:dyDescent="0.25">
      <c r="A29" s="512"/>
      <c r="B29" s="512"/>
      <c r="C29" s="512"/>
      <c r="D29" s="512"/>
      <c r="E29" s="540"/>
      <c r="F29" s="512"/>
      <c r="G29" s="512"/>
      <c r="H29" s="512"/>
      <c r="I29" s="152" t="s">
        <v>961</v>
      </c>
      <c r="J29" s="151" t="s">
        <v>25</v>
      </c>
      <c r="K29" s="151" t="s">
        <v>25</v>
      </c>
      <c r="L29" s="512"/>
      <c r="M29" s="396" t="s">
        <v>941</v>
      </c>
      <c r="N29" s="396" t="s">
        <v>25</v>
      </c>
      <c r="O29" s="396" t="s">
        <v>25</v>
      </c>
      <c r="P29" s="396" t="s">
        <v>25</v>
      </c>
      <c r="Q29" s="396" t="s">
        <v>25</v>
      </c>
      <c r="R29" s="396" t="s">
        <v>25</v>
      </c>
      <c r="S29" s="396" t="s">
        <v>25</v>
      </c>
      <c r="T29" s="396" t="s">
        <v>25</v>
      </c>
      <c r="U29" s="396" t="s">
        <v>25</v>
      </c>
      <c r="V29" s="396" t="s">
        <v>25</v>
      </c>
      <c r="W29" s="396" t="s">
        <v>25</v>
      </c>
      <c r="X29" s="396" t="s">
        <v>25</v>
      </c>
    </row>
    <row r="30" spans="1:24" s="113" customFormat="1" ht="144" customHeight="1" x14ac:dyDescent="0.25">
      <c r="A30" s="512" t="s">
        <v>1085</v>
      </c>
      <c r="B30" s="512" t="s">
        <v>42</v>
      </c>
      <c r="C30" s="512" t="s">
        <v>556</v>
      </c>
      <c r="D30" s="512" t="s">
        <v>557</v>
      </c>
      <c r="E30" s="540" t="s">
        <v>65</v>
      </c>
      <c r="F30" s="512" t="s">
        <v>25</v>
      </c>
      <c r="G30" s="512" t="s">
        <v>1769</v>
      </c>
      <c r="H30" s="512" t="s">
        <v>232</v>
      </c>
      <c r="I30" s="140" t="s">
        <v>989</v>
      </c>
      <c r="J30" s="151" t="s">
        <v>25</v>
      </c>
      <c r="K30" s="151" t="s">
        <v>25</v>
      </c>
      <c r="L30" s="512" t="s">
        <v>22</v>
      </c>
      <c r="M30" s="396" t="s">
        <v>2314</v>
      </c>
      <c r="N30" s="396" t="s">
        <v>2314</v>
      </c>
      <c r="O30" s="395">
        <v>3</v>
      </c>
      <c r="P30" s="396" t="s">
        <v>25</v>
      </c>
      <c r="Q30" s="396" t="s">
        <v>25</v>
      </c>
      <c r="R30" s="396" t="s">
        <v>2517</v>
      </c>
      <c r="S30" s="396" t="s">
        <v>1769</v>
      </c>
      <c r="T30" s="396" t="s">
        <v>1769</v>
      </c>
      <c r="U30" s="395">
        <v>3</v>
      </c>
      <c r="V30" s="396" t="s">
        <v>25</v>
      </c>
      <c r="W30" s="396" t="s">
        <v>25</v>
      </c>
      <c r="X30" s="396" t="s">
        <v>2517</v>
      </c>
    </row>
    <row r="31" spans="1:24" s="113" customFormat="1" x14ac:dyDescent="0.25">
      <c r="A31" s="512"/>
      <c r="B31" s="512"/>
      <c r="C31" s="512"/>
      <c r="D31" s="512"/>
      <c r="E31" s="540"/>
      <c r="F31" s="512"/>
      <c r="G31" s="512"/>
      <c r="H31" s="512"/>
      <c r="I31" s="152" t="s">
        <v>961</v>
      </c>
      <c r="J31" s="151" t="s">
        <v>25</v>
      </c>
      <c r="K31" s="151" t="s">
        <v>25</v>
      </c>
      <c r="L31" s="512"/>
      <c r="M31" s="401">
        <v>140000</v>
      </c>
      <c r="N31" s="396" t="s">
        <v>25</v>
      </c>
      <c r="O31" s="396" t="s">
        <v>25</v>
      </c>
      <c r="P31" s="396" t="s">
        <v>25</v>
      </c>
      <c r="Q31" s="396" t="s">
        <v>25</v>
      </c>
      <c r="R31" s="396" t="s">
        <v>25</v>
      </c>
      <c r="S31" s="396" t="s">
        <v>25</v>
      </c>
      <c r="T31" s="396" t="s">
        <v>25</v>
      </c>
      <c r="U31" s="396" t="s">
        <v>25</v>
      </c>
      <c r="V31" s="396" t="s">
        <v>25</v>
      </c>
      <c r="W31" s="396" t="s">
        <v>25</v>
      </c>
      <c r="X31" s="396" t="s">
        <v>25</v>
      </c>
    </row>
    <row r="32" spans="1:24" s="113" customFormat="1" ht="144" customHeight="1" x14ac:dyDescent="0.25">
      <c r="A32" s="512" t="s">
        <v>1086</v>
      </c>
      <c r="B32" s="512" t="s">
        <v>42</v>
      </c>
      <c r="C32" s="512"/>
      <c r="D32" s="512" t="s">
        <v>558</v>
      </c>
      <c r="E32" s="540" t="s">
        <v>65</v>
      </c>
      <c r="F32" s="512" t="s">
        <v>25</v>
      </c>
      <c r="G32" s="512" t="s">
        <v>1770</v>
      </c>
      <c r="H32" s="512" t="s">
        <v>232</v>
      </c>
      <c r="I32" s="140"/>
      <c r="J32" s="151" t="s">
        <v>25</v>
      </c>
      <c r="K32" s="151" t="s">
        <v>25</v>
      </c>
      <c r="L32" s="512" t="s">
        <v>22</v>
      </c>
      <c r="M32" s="396" t="s">
        <v>2315</v>
      </c>
      <c r="N32" s="396" t="s">
        <v>2526</v>
      </c>
      <c r="O32" s="395">
        <v>3</v>
      </c>
      <c r="P32" s="396" t="s">
        <v>25</v>
      </c>
      <c r="Q32" s="396" t="s">
        <v>25</v>
      </c>
      <c r="R32" s="396" t="s">
        <v>2519</v>
      </c>
      <c r="S32" s="396" t="s">
        <v>1770</v>
      </c>
      <c r="T32" s="396" t="s">
        <v>1770</v>
      </c>
      <c r="U32" s="395">
        <v>3</v>
      </c>
      <c r="V32" s="396" t="s">
        <v>25</v>
      </c>
      <c r="W32" s="396" t="s">
        <v>25</v>
      </c>
      <c r="X32" s="396" t="s">
        <v>2519</v>
      </c>
    </row>
    <row r="33" spans="1:24" s="113" customFormat="1" x14ac:dyDescent="0.25">
      <c r="A33" s="512"/>
      <c r="B33" s="512"/>
      <c r="C33" s="512"/>
      <c r="D33" s="512"/>
      <c r="E33" s="540"/>
      <c r="F33" s="512"/>
      <c r="G33" s="512"/>
      <c r="H33" s="512"/>
      <c r="I33" s="140"/>
      <c r="J33" s="151" t="s">
        <v>25</v>
      </c>
      <c r="K33" s="151" t="s">
        <v>25</v>
      </c>
      <c r="L33" s="512"/>
      <c r="M33" s="396" t="s">
        <v>25</v>
      </c>
      <c r="N33" s="396" t="s">
        <v>25</v>
      </c>
      <c r="O33" s="396" t="s">
        <v>25</v>
      </c>
      <c r="P33" s="396" t="s">
        <v>25</v>
      </c>
      <c r="Q33" s="396" t="s">
        <v>25</v>
      </c>
      <c r="R33" s="396" t="s">
        <v>25</v>
      </c>
      <c r="S33" s="396" t="s">
        <v>25</v>
      </c>
      <c r="T33" s="396" t="s">
        <v>25</v>
      </c>
      <c r="U33" s="396" t="s">
        <v>25</v>
      </c>
      <c r="V33" s="396" t="s">
        <v>25</v>
      </c>
      <c r="W33" s="396" t="s">
        <v>25</v>
      </c>
      <c r="X33" s="396" t="s">
        <v>25</v>
      </c>
    </row>
    <row r="34" spans="1:24" s="113" customFormat="1" ht="115.5" customHeight="1" x14ac:dyDescent="0.25">
      <c r="A34" s="512" t="s">
        <v>1087</v>
      </c>
      <c r="B34" s="512" t="s">
        <v>42</v>
      </c>
      <c r="C34" s="512"/>
      <c r="D34" s="512" t="s">
        <v>233</v>
      </c>
      <c r="E34" s="540" t="s">
        <v>65</v>
      </c>
      <c r="F34" s="512" t="s">
        <v>25</v>
      </c>
      <c r="G34" s="512" t="s">
        <v>559</v>
      </c>
      <c r="H34" s="512" t="s">
        <v>232</v>
      </c>
      <c r="I34" s="140" t="s">
        <v>965</v>
      </c>
      <c r="J34" s="151" t="s">
        <v>25</v>
      </c>
      <c r="K34" s="151" t="s">
        <v>25</v>
      </c>
      <c r="L34" s="512" t="s">
        <v>22</v>
      </c>
      <c r="M34" s="396" t="s">
        <v>25</v>
      </c>
      <c r="N34" s="396" t="s">
        <v>25</v>
      </c>
      <c r="O34" s="395" t="s">
        <v>2038</v>
      </c>
      <c r="P34" s="396" t="s">
        <v>25</v>
      </c>
      <c r="Q34" s="396" t="s">
        <v>25</v>
      </c>
      <c r="R34" s="396" t="s">
        <v>2517</v>
      </c>
      <c r="S34" s="396" t="s">
        <v>559</v>
      </c>
      <c r="T34" s="396" t="s">
        <v>559</v>
      </c>
      <c r="U34" s="395">
        <v>3</v>
      </c>
      <c r="V34" s="396" t="s">
        <v>25</v>
      </c>
      <c r="W34" s="396" t="s">
        <v>25</v>
      </c>
      <c r="X34" s="396" t="s">
        <v>2517</v>
      </c>
    </row>
    <row r="35" spans="1:24" s="113" customFormat="1" x14ac:dyDescent="0.25">
      <c r="A35" s="512"/>
      <c r="B35" s="512"/>
      <c r="C35" s="512"/>
      <c r="D35" s="512"/>
      <c r="E35" s="540"/>
      <c r="F35" s="512"/>
      <c r="G35" s="512"/>
      <c r="H35" s="512"/>
      <c r="I35" s="152" t="s">
        <v>961</v>
      </c>
      <c r="J35" s="151" t="s">
        <v>25</v>
      </c>
      <c r="K35" s="151" t="s">
        <v>25</v>
      </c>
      <c r="L35" s="512"/>
      <c r="M35" s="396" t="s">
        <v>25</v>
      </c>
      <c r="N35" s="396" t="s">
        <v>25</v>
      </c>
      <c r="O35" s="395" t="s">
        <v>2192</v>
      </c>
      <c r="P35" s="396" t="s">
        <v>25</v>
      </c>
      <c r="Q35" s="396" t="s">
        <v>25</v>
      </c>
      <c r="R35" s="396" t="s">
        <v>25</v>
      </c>
      <c r="S35" s="396" t="s">
        <v>25</v>
      </c>
      <c r="T35" s="396" t="s">
        <v>25</v>
      </c>
      <c r="U35" s="396" t="s">
        <v>25</v>
      </c>
      <c r="V35" s="396" t="s">
        <v>25</v>
      </c>
      <c r="W35" s="396" t="s">
        <v>25</v>
      </c>
      <c r="X35" s="396" t="s">
        <v>25</v>
      </c>
    </row>
    <row r="36" spans="1:24" s="113" customFormat="1" ht="104.25" customHeight="1" x14ac:dyDescent="0.25">
      <c r="A36" s="512" t="s">
        <v>1088</v>
      </c>
      <c r="B36" s="512" t="s">
        <v>42</v>
      </c>
      <c r="C36" s="512"/>
      <c r="D36" s="512" t="s">
        <v>234</v>
      </c>
      <c r="E36" s="540" t="s">
        <v>65</v>
      </c>
      <c r="F36" s="512" t="s">
        <v>25</v>
      </c>
      <c r="G36" s="512" t="s">
        <v>1771</v>
      </c>
      <c r="H36" s="512" t="s">
        <v>232</v>
      </c>
      <c r="I36" s="140" t="s">
        <v>967</v>
      </c>
      <c r="J36" s="151" t="s">
        <v>25</v>
      </c>
      <c r="K36" s="151" t="s">
        <v>25</v>
      </c>
      <c r="L36" s="512" t="s">
        <v>22</v>
      </c>
      <c r="M36" s="396" t="s">
        <v>2316</v>
      </c>
      <c r="N36" s="396" t="s">
        <v>2527</v>
      </c>
      <c r="O36" s="395">
        <v>3</v>
      </c>
      <c r="P36" s="396" t="s">
        <v>25</v>
      </c>
      <c r="Q36" s="396" t="s">
        <v>25</v>
      </c>
      <c r="R36" s="396" t="s">
        <v>2528</v>
      </c>
      <c r="S36" s="396" t="s">
        <v>1771</v>
      </c>
      <c r="T36" s="396" t="s">
        <v>1771</v>
      </c>
      <c r="U36" s="395">
        <v>3</v>
      </c>
      <c r="V36" s="396" t="s">
        <v>25</v>
      </c>
      <c r="W36" s="396" t="s">
        <v>25</v>
      </c>
      <c r="X36" s="396" t="s">
        <v>2528</v>
      </c>
    </row>
    <row r="37" spans="1:24" s="113" customFormat="1" x14ac:dyDescent="0.25">
      <c r="A37" s="512"/>
      <c r="B37" s="512"/>
      <c r="C37" s="512"/>
      <c r="D37" s="512"/>
      <c r="E37" s="540"/>
      <c r="F37" s="512"/>
      <c r="G37" s="512"/>
      <c r="H37" s="512"/>
      <c r="I37" s="152" t="s">
        <v>961</v>
      </c>
      <c r="J37" s="151" t="s">
        <v>25</v>
      </c>
      <c r="K37" s="151" t="s">
        <v>25</v>
      </c>
      <c r="L37" s="512"/>
      <c r="M37" s="401">
        <v>139200</v>
      </c>
      <c r="N37" s="429"/>
      <c r="O37" s="395" t="s">
        <v>2192</v>
      </c>
      <c r="P37" s="396" t="s">
        <v>25</v>
      </c>
      <c r="Q37" s="396" t="s">
        <v>25</v>
      </c>
      <c r="R37" s="396" t="s">
        <v>25</v>
      </c>
      <c r="S37" s="396" t="s">
        <v>25</v>
      </c>
      <c r="T37" s="396" t="s">
        <v>25</v>
      </c>
      <c r="U37" s="396" t="s">
        <v>25</v>
      </c>
      <c r="V37" s="396" t="s">
        <v>25</v>
      </c>
      <c r="W37" s="396" t="s">
        <v>25</v>
      </c>
      <c r="X37" s="396" t="s">
        <v>25</v>
      </c>
    </row>
    <row r="38" spans="1:24" s="113" customFormat="1" ht="96.75" customHeight="1" x14ac:dyDescent="0.25">
      <c r="A38" s="512" t="s">
        <v>1089</v>
      </c>
      <c r="B38" s="512" t="s">
        <v>42</v>
      </c>
      <c r="C38" s="512" t="s">
        <v>235</v>
      </c>
      <c r="D38" s="512" t="s">
        <v>236</v>
      </c>
      <c r="E38" s="540" t="s">
        <v>65</v>
      </c>
      <c r="F38" s="512" t="s">
        <v>25</v>
      </c>
      <c r="G38" s="512" t="s">
        <v>1772</v>
      </c>
      <c r="H38" s="512" t="s">
        <v>968</v>
      </c>
      <c r="I38" s="140" t="s">
        <v>969</v>
      </c>
      <c r="J38" s="151" t="s">
        <v>25</v>
      </c>
      <c r="K38" s="151" t="s">
        <v>25</v>
      </c>
      <c r="L38" s="512" t="s">
        <v>22</v>
      </c>
      <c r="M38" s="396">
        <v>78</v>
      </c>
      <c r="N38" s="396" t="s">
        <v>44</v>
      </c>
      <c r="O38" s="395">
        <v>1</v>
      </c>
      <c r="P38" s="396" t="s">
        <v>2529</v>
      </c>
      <c r="Q38" s="396" t="s">
        <v>2530</v>
      </c>
      <c r="R38" s="452" t="s">
        <v>3432</v>
      </c>
      <c r="S38" s="396" t="s">
        <v>1772</v>
      </c>
      <c r="T38" s="396" t="s">
        <v>44</v>
      </c>
      <c r="U38" s="395">
        <v>1</v>
      </c>
      <c r="V38" s="396" t="s">
        <v>2529</v>
      </c>
      <c r="W38" s="396" t="s">
        <v>2530</v>
      </c>
      <c r="X38" s="398" t="s">
        <v>3432</v>
      </c>
    </row>
    <row r="39" spans="1:24" s="113" customFormat="1" ht="19.5" customHeight="1" x14ac:dyDescent="0.25">
      <c r="A39" s="512"/>
      <c r="B39" s="512"/>
      <c r="C39" s="512"/>
      <c r="D39" s="512"/>
      <c r="E39" s="540"/>
      <c r="F39" s="512"/>
      <c r="G39" s="512"/>
      <c r="H39" s="512"/>
      <c r="I39" s="152" t="s">
        <v>961</v>
      </c>
      <c r="J39" s="151" t="s">
        <v>25</v>
      </c>
      <c r="K39" s="151" t="s">
        <v>25</v>
      </c>
      <c r="L39" s="512"/>
      <c r="M39" s="401">
        <v>195000</v>
      </c>
      <c r="N39" s="398" t="s">
        <v>25</v>
      </c>
      <c r="O39" s="398" t="s">
        <v>25</v>
      </c>
      <c r="P39" s="398" t="s">
        <v>25</v>
      </c>
      <c r="Q39" s="398" t="s">
        <v>25</v>
      </c>
      <c r="R39" s="398" t="s">
        <v>25</v>
      </c>
      <c r="S39" s="398" t="s">
        <v>25</v>
      </c>
      <c r="T39" s="398" t="s">
        <v>25</v>
      </c>
      <c r="U39" s="398" t="s">
        <v>25</v>
      </c>
      <c r="V39" s="398" t="s">
        <v>25</v>
      </c>
      <c r="W39" s="398" t="s">
        <v>25</v>
      </c>
      <c r="X39" s="398" t="s">
        <v>25</v>
      </c>
    </row>
    <row r="40" spans="1:24" s="113" customFormat="1" ht="100.5" customHeight="1" x14ac:dyDescent="0.25">
      <c r="A40" s="512" t="s">
        <v>1090</v>
      </c>
      <c r="B40" s="512" t="s">
        <v>42</v>
      </c>
      <c r="C40" s="512"/>
      <c r="D40" s="512" t="s">
        <v>970</v>
      </c>
      <c r="E40" s="540" t="s">
        <v>65</v>
      </c>
      <c r="F40" s="512" t="s">
        <v>25</v>
      </c>
      <c r="G40" s="512" t="s">
        <v>1773</v>
      </c>
      <c r="H40" s="512" t="s">
        <v>1359</v>
      </c>
      <c r="I40" s="140" t="s">
        <v>907</v>
      </c>
      <c r="J40" s="151" t="s">
        <v>25</v>
      </c>
      <c r="K40" s="151" t="s">
        <v>25</v>
      </c>
      <c r="L40" s="512" t="s">
        <v>22</v>
      </c>
      <c r="M40" s="396" t="s">
        <v>2317</v>
      </c>
      <c r="N40" s="396" t="s">
        <v>2317</v>
      </c>
      <c r="O40" s="395">
        <v>3</v>
      </c>
      <c r="P40" s="398" t="s">
        <v>25</v>
      </c>
      <c r="Q40" s="398" t="s">
        <v>25</v>
      </c>
      <c r="R40" s="398" t="s">
        <v>2531</v>
      </c>
      <c r="S40" s="396" t="s">
        <v>1773</v>
      </c>
      <c r="T40" s="396" t="s">
        <v>1773</v>
      </c>
      <c r="U40" s="395">
        <v>3</v>
      </c>
      <c r="V40" s="398" t="s">
        <v>25</v>
      </c>
      <c r="W40" s="398" t="s">
        <v>25</v>
      </c>
      <c r="X40" s="398" t="s">
        <v>2531</v>
      </c>
    </row>
    <row r="41" spans="1:24" s="113" customFormat="1" x14ac:dyDescent="0.25">
      <c r="A41" s="512"/>
      <c r="B41" s="512"/>
      <c r="C41" s="512"/>
      <c r="D41" s="512"/>
      <c r="E41" s="540"/>
      <c r="F41" s="512"/>
      <c r="G41" s="512"/>
      <c r="H41" s="512"/>
      <c r="I41" s="152" t="s">
        <v>961</v>
      </c>
      <c r="J41" s="151" t="s">
        <v>25</v>
      </c>
      <c r="K41" s="151" t="s">
        <v>25</v>
      </c>
      <c r="L41" s="512"/>
      <c r="M41" s="396" t="s">
        <v>907</v>
      </c>
      <c r="N41" s="398" t="s">
        <v>25</v>
      </c>
      <c r="O41" s="398" t="s">
        <v>25</v>
      </c>
      <c r="P41" s="398" t="s">
        <v>25</v>
      </c>
      <c r="Q41" s="398" t="s">
        <v>25</v>
      </c>
      <c r="R41" s="398" t="s">
        <v>25</v>
      </c>
      <c r="S41" s="398" t="s">
        <v>25</v>
      </c>
      <c r="T41" s="398" t="s">
        <v>25</v>
      </c>
      <c r="U41" s="398" t="s">
        <v>25</v>
      </c>
      <c r="V41" s="398" t="s">
        <v>25</v>
      </c>
      <c r="W41" s="398" t="s">
        <v>25</v>
      </c>
      <c r="X41" s="398" t="s">
        <v>25</v>
      </c>
    </row>
    <row r="42" spans="1:24" s="113" customFormat="1" ht="59.25" customHeight="1" x14ac:dyDescent="0.25">
      <c r="A42" s="512" t="s">
        <v>1092</v>
      </c>
      <c r="B42" s="512" t="s">
        <v>540</v>
      </c>
      <c r="C42" s="512" t="s">
        <v>358</v>
      </c>
      <c r="D42" s="512" t="s">
        <v>359</v>
      </c>
      <c r="E42" s="512" t="s">
        <v>65</v>
      </c>
      <c r="F42" s="512" t="s">
        <v>25</v>
      </c>
      <c r="G42" s="512" t="s">
        <v>560</v>
      </c>
      <c r="H42" s="512" t="s">
        <v>138</v>
      </c>
      <c r="I42" s="307" t="s">
        <v>25</v>
      </c>
      <c r="J42" s="307" t="s">
        <v>990</v>
      </c>
      <c r="K42" s="307" t="s">
        <v>25</v>
      </c>
      <c r="L42" s="512" t="s">
        <v>357</v>
      </c>
      <c r="M42" s="396" t="s">
        <v>25</v>
      </c>
      <c r="N42" s="428"/>
      <c r="O42" s="395" t="s">
        <v>2532</v>
      </c>
      <c r="P42" s="395" t="s">
        <v>25</v>
      </c>
      <c r="Q42" s="400" t="s">
        <v>25</v>
      </c>
      <c r="R42" s="400" t="s">
        <v>25</v>
      </c>
      <c r="S42" s="396" t="s">
        <v>560</v>
      </c>
      <c r="T42" s="339" t="s">
        <v>2533</v>
      </c>
      <c r="U42" s="395">
        <v>3</v>
      </c>
      <c r="V42" s="400" t="s">
        <v>25</v>
      </c>
      <c r="W42" s="400" t="s">
        <v>25</v>
      </c>
      <c r="X42" s="400" t="s">
        <v>2534</v>
      </c>
    </row>
    <row r="43" spans="1:24" s="113" customFormat="1" x14ac:dyDescent="0.25">
      <c r="A43" s="512"/>
      <c r="B43" s="512"/>
      <c r="C43" s="512"/>
      <c r="D43" s="512"/>
      <c r="E43" s="512"/>
      <c r="F43" s="512"/>
      <c r="G43" s="512"/>
      <c r="H43" s="512"/>
      <c r="I43" s="307" t="s">
        <v>25</v>
      </c>
      <c r="J43" s="309"/>
      <c r="K43" s="307" t="s">
        <v>25</v>
      </c>
      <c r="L43" s="512"/>
      <c r="M43" s="396" t="s">
        <v>25</v>
      </c>
      <c r="N43" s="415" t="s">
        <v>25</v>
      </c>
      <c r="O43" s="415" t="s">
        <v>25</v>
      </c>
      <c r="P43" s="415" t="s">
        <v>25</v>
      </c>
      <c r="Q43" s="415" t="s">
        <v>25</v>
      </c>
      <c r="R43" s="415" t="s">
        <v>25</v>
      </c>
      <c r="S43" s="415" t="s">
        <v>25</v>
      </c>
      <c r="T43" s="415" t="s">
        <v>25</v>
      </c>
      <c r="U43" s="415" t="s">
        <v>25</v>
      </c>
      <c r="V43" s="415" t="s">
        <v>25</v>
      </c>
      <c r="W43" s="415" t="s">
        <v>25</v>
      </c>
      <c r="X43" s="415" t="s">
        <v>25</v>
      </c>
    </row>
    <row r="44" spans="1:24" s="113" customFormat="1" ht="135" customHeight="1" x14ac:dyDescent="0.25">
      <c r="A44" s="512" t="s">
        <v>1093</v>
      </c>
      <c r="B44" s="512" t="s">
        <v>540</v>
      </c>
      <c r="C44" s="512" t="s">
        <v>562</v>
      </c>
      <c r="D44" s="512" t="s">
        <v>360</v>
      </c>
      <c r="E44" s="512" t="s">
        <v>65</v>
      </c>
      <c r="F44" s="512">
        <v>1</v>
      </c>
      <c r="G44" s="512" t="s">
        <v>361</v>
      </c>
      <c r="H44" s="512" t="s">
        <v>561</v>
      </c>
      <c r="I44" s="307" t="s">
        <v>25</v>
      </c>
      <c r="J44" s="307" t="s">
        <v>25</v>
      </c>
      <c r="K44" s="307" t="s">
        <v>25</v>
      </c>
      <c r="L44" s="512" t="s">
        <v>25</v>
      </c>
      <c r="M44" s="396" t="s">
        <v>361</v>
      </c>
      <c r="N44" s="415" t="s">
        <v>361</v>
      </c>
      <c r="O44" s="416">
        <v>3</v>
      </c>
      <c r="P44" s="395" t="s">
        <v>25</v>
      </c>
      <c r="Q44" s="400" t="s">
        <v>25</v>
      </c>
      <c r="R44" s="415" t="s">
        <v>3344</v>
      </c>
      <c r="S44" s="396" t="s">
        <v>361</v>
      </c>
      <c r="T44" s="415" t="s">
        <v>361</v>
      </c>
      <c r="U44" s="416">
        <v>3</v>
      </c>
      <c r="V44" s="400" t="s">
        <v>25</v>
      </c>
      <c r="W44" s="400" t="s">
        <v>25</v>
      </c>
      <c r="X44" s="415" t="s">
        <v>3344</v>
      </c>
    </row>
    <row r="45" spans="1:24" s="113" customFormat="1" x14ac:dyDescent="0.25">
      <c r="A45" s="512"/>
      <c r="B45" s="512"/>
      <c r="C45" s="512"/>
      <c r="D45" s="512"/>
      <c r="E45" s="512"/>
      <c r="F45" s="512"/>
      <c r="G45" s="512"/>
      <c r="H45" s="512"/>
      <c r="I45" s="307" t="s">
        <v>25</v>
      </c>
      <c r="J45" s="307" t="s">
        <v>25</v>
      </c>
      <c r="K45" s="307" t="s">
        <v>25</v>
      </c>
      <c r="L45" s="512"/>
      <c r="M45" s="396" t="s">
        <v>25</v>
      </c>
      <c r="N45" s="415" t="s">
        <v>25</v>
      </c>
      <c r="O45" s="415" t="s">
        <v>25</v>
      </c>
      <c r="P45" s="415" t="s">
        <v>25</v>
      </c>
      <c r="Q45" s="415" t="s">
        <v>25</v>
      </c>
      <c r="R45" s="415" t="s">
        <v>25</v>
      </c>
      <c r="S45" s="415" t="s">
        <v>25</v>
      </c>
      <c r="T45" s="415" t="s">
        <v>25</v>
      </c>
      <c r="U45" s="415" t="s">
        <v>25</v>
      </c>
      <c r="V45" s="415" t="s">
        <v>25</v>
      </c>
      <c r="W45" s="415" t="s">
        <v>25</v>
      </c>
      <c r="X45" s="415" t="s">
        <v>25</v>
      </c>
    </row>
    <row r="46" spans="1:24" s="113" customFormat="1" ht="147" customHeight="1" x14ac:dyDescent="0.25">
      <c r="A46" s="512" t="s">
        <v>1094</v>
      </c>
      <c r="B46" s="512" t="s">
        <v>540</v>
      </c>
      <c r="C46" s="544"/>
      <c r="D46" s="512" t="s">
        <v>362</v>
      </c>
      <c r="E46" s="512" t="s">
        <v>65</v>
      </c>
      <c r="F46" s="512" t="s">
        <v>25</v>
      </c>
      <c r="G46" s="512" t="s">
        <v>363</v>
      </c>
      <c r="H46" s="512" t="s">
        <v>364</v>
      </c>
      <c r="I46" s="307" t="s">
        <v>25</v>
      </c>
      <c r="J46" s="307" t="s">
        <v>25</v>
      </c>
      <c r="K46" s="307" t="s">
        <v>25</v>
      </c>
      <c r="L46" s="307" t="s">
        <v>25</v>
      </c>
      <c r="M46" s="396">
        <v>111</v>
      </c>
      <c r="N46" s="428">
        <v>54</v>
      </c>
      <c r="O46" s="400">
        <v>2</v>
      </c>
      <c r="P46" s="395" t="s">
        <v>2536</v>
      </c>
      <c r="Q46" s="395" t="s">
        <v>2537</v>
      </c>
      <c r="R46" s="395" t="s">
        <v>2538</v>
      </c>
      <c r="S46" s="396" t="s">
        <v>363</v>
      </c>
      <c r="T46" s="430">
        <v>0.77</v>
      </c>
      <c r="U46" s="395">
        <v>2</v>
      </c>
      <c r="V46" s="395" t="s">
        <v>2536</v>
      </c>
      <c r="W46" s="395" t="s">
        <v>2537</v>
      </c>
      <c r="X46" s="395" t="s">
        <v>2538</v>
      </c>
    </row>
    <row r="47" spans="1:24" s="113" customFormat="1" ht="15" customHeight="1" x14ac:dyDescent="0.25">
      <c r="A47" s="512"/>
      <c r="B47" s="512"/>
      <c r="C47" s="544"/>
      <c r="D47" s="512"/>
      <c r="E47" s="512"/>
      <c r="F47" s="512"/>
      <c r="G47" s="512"/>
      <c r="H47" s="512"/>
      <c r="I47" s="307" t="s">
        <v>25</v>
      </c>
      <c r="J47" s="307" t="s">
        <v>25</v>
      </c>
      <c r="K47" s="307" t="s">
        <v>25</v>
      </c>
      <c r="L47" s="307" t="s">
        <v>25</v>
      </c>
      <c r="M47" s="396" t="s">
        <v>25</v>
      </c>
      <c r="N47" s="396" t="s">
        <v>25</v>
      </c>
      <c r="O47" s="396" t="s">
        <v>25</v>
      </c>
      <c r="P47" s="396" t="s">
        <v>25</v>
      </c>
      <c r="Q47" s="396" t="s">
        <v>25</v>
      </c>
      <c r="R47" s="396" t="s">
        <v>25</v>
      </c>
      <c r="S47" s="396" t="s">
        <v>25</v>
      </c>
      <c r="T47" s="396" t="s">
        <v>25</v>
      </c>
      <c r="U47" s="396" t="s">
        <v>25</v>
      </c>
      <c r="V47" s="396" t="s">
        <v>25</v>
      </c>
      <c r="W47" s="396" t="s">
        <v>25</v>
      </c>
      <c r="X47" s="396" t="s">
        <v>25</v>
      </c>
    </row>
    <row r="48" spans="1:24" s="113" customFormat="1" ht="110.25" customHeight="1" x14ac:dyDescent="0.25">
      <c r="A48" s="512" t="s">
        <v>1095</v>
      </c>
      <c r="B48" s="512" t="s">
        <v>540</v>
      </c>
      <c r="C48" s="544"/>
      <c r="D48" s="512"/>
      <c r="E48" s="512"/>
      <c r="F48" s="512"/>
      <c r="G48" s="512" t="s">
        <v>563</v>
      </c>
      <c r="H48" s="512" t="s">
        <v>564</v>
      </c>
      <c r="I48" s="307" t="s">
        <v>25</v>
      </c>
      <c r="J48" s="307" t="s">
        <v>25</v>
      </c>
      <c r="K48" s="307" t="s">
        <v>25</v>
      </c>
      <c r="L48" s="307" t="s">
        <v>25</v>
      </c>
      <c r="M48" s="396" t="s">
        <v>2318</v>
      </c>
      <c r="N48" s="428">
        <v>3</v>
      </c>
      <c r="O48" s="395">
        <v>3</v>
      </c>
      <c r="P48" s="395" t="s">
        <v>25</v>
      </c>
      <c r="Q48" s="395" t="s">
        <v>25</v>
      </c>
      <c r="R48" s="428" t="s">
        <v>2539</v>
      </c>
      <c r="S48" s="396" t="s">
        <v>2540</v>
      </c>
      <c r="T48" s="400">
        <v>3</v>
      </c>
      <c r="U48" s="395">
        <v>3</v>
      </c>
      <c r="V48" s="400" t="s">
        <v>25</v>
      </c>
      <c r="W48" s="400" t="s">
        <v>25</v>
      </c>
      <c r="X48" s="400" t="s">
        <v>2539</v>
      </c>
    </row>
    <row r="49" spans="1:24" s="113" customFormat="1" x14ac:dyDescent="0.25">
      <c r="A49" s="512"/>
      <c r="B49" s="512"/>
      <c r="C49" s="544"/>
      <c r="D49" s="512"/>
      <c r="E49" s="512"/>
      <c r="F49" s="512"/>
      <c r="G49" s="512"/>
      <c r="H49" s="512"/>
      <c r="I49" s="307" t="s">
        <v>25</v>
      </c>
      <c r="J49" s="307" t="s">
        <v>25</v>
      </c>
      <c r="K49" s="307" t="s">
        <v>25</v>
      </c>
      <c r="L49" s="307" t="s">
        <v>25</v>
      </c>
      <c r="M49" s="396" t="s">
        <v>25</v>
      </c>
      <c r="N49" s="396" t="s">
        <v>25</v>
      </c>
      <c r="O49" s="396" t="s">
        <v>25</v>
      </c>
      <c r="P49" s="396" t="s">
        <v>25</v>
      </c>
      <c r="Q49" s="396" t="s">
        <v>25</v>
      </c>
      <c r="R49" s="396" t="s">
        <v>25</v>
      </c>
      <c r="S49" s="396" t="s">
        <v>25</v>
      </c>
      <c r="T49" s="396" t="s">
        <v>25</v>
      </c>
      <c r="U49" s="396" t="s">
        <v>25</v>
      </c>
      <c r="V49" s="396" t="s">
        <v>25</v>
      </c>
      <c r="W49" s="396" t="s">
        <v>25</v>
      </c>
      <c r="X49" s="396" t="s">
        <v>25</v>
      </c>
    </row>
    <row r="50" spans="1:24" s="113" customFormat="1" ht="146.25" customHeight="1" x14ac:dyDescent="0.25">
      <c r="A50" s="512" t="s">
        <v>1096</v>
      </c>
      <c r="B50" s="512" t="s">
        <v>540</v>
      </c>
      <c r="C50" s="544"/>
      <c r="D50" s="512" t="s">
        <v>365</v>
      </c>
      <c r="E50" s="512" t="s">
        <v>65</v>
      </c>
      <c r="F50" s="512" t="s">
        <v>25</v>
      </c>
      <c r="G50" s="512" t="s">
        <v>366</v>
      </c>
      <c r="H50" s="512" t="s">
        <v>565</v>
      </c>
      <c r="I50" s="307" t="s">
        <v>25</v>
      </c>
      <c r="J50" s="307" t="s">
        <v>25</v>
      </c>
      <c r="K50" s="307" t="s">
        <v>25</v>
      </c>
      <c r="L50" s="512" t="s">
        <v>25</v>
      </c>
      <c r="M50" s="396" t="s">
        <v>2541</v>
      </c>
      <c r="N50" s="396">
        <v>64</v>
      </c>
      <c r="O50" s="395">
        <v>2</v>
      </c>
      <c r="P50" s="395" t="s">
        <v>2542</v>
      </c>
      <c r="Q50" s="395" t="s">
        <v>2543</v>
      </c>
      <c r="R50" s="395" t="s">
        <v>2544</v>
      </c>
      <c r="S50" s="396" t="s">
        <v>2545</v>
      </c>
      <c r="T50" s="396">
        <v>109</v>
      </c>
      <c r="U50" s="395">
        <v>2</v>
      </c>
      <c r="V50" s="395" t="s">
        <v>2546</v>
      </c>
      <c r="W50" s="428"/>
      <c r="X50" s="395" t="s">
        <v>2544</v>
      </c>
    </row>
    <row r="51" spans="1:24" s="113" customFormat="1" x14ac:dyDescent="0.25">
      <c r="A51" s="512"/>
      <c r="B51" s="512"/>
      <c r="C51" s="544"/>
      <c r="D51" s="512"/>
      <c r="E51" s="512"/>
      <c r="F51" s="512"/>
      <c r="G51" s="512"/>
      <c r="H51" s="512"/>
      <c r="I51" s="307" t="s">
        <v>25</v>
      </c>
      <c r="J51" s="307" t="s">
        <v>25</v>
      </c>
      <c r="K51" s="307" t="s">
        <v>25</v>
      </c>
      <c r="L51" s="512"/>
      <c r="M51" s="396" t="s">
        <v>25</v>
      </c>
      <c r="N51" s="396" t="s">
        <v>25</v>
      </c>
      <c r="O51" s="396" t="s">
        <v>25</v>
      </c>
      <c r="P51" s="396" t="s">
        <v>25</v>
      </c>
      <c r="Q51" s="396" t="s">
        <v>25</v>
      </c>
      <c r="R51" s="396" t="s">
        <v>25</v>
      </c>
      <c r="S51" s="396" t="s">
        <v>25</v>
      </c>
      <c r="T51" s="396" t="s">
        <v>25</v>
      </c>
      <c r="U51" s="396" t="s">
        <v>25</v>
      </c>
      <c r="V51" s="396" t="s">
        <v>25</v>
      </c>
      <c r="W51" s="396" t="s">
        <v>25</v>
      </c>
      <c r="X51" s="396" t="s">
        <v>25</v>
      </c>
    </row>
    <row r="52" spans="1:24" s="113" customFormat="1" ht="231" customHeight="1" x14ac:dyDescent="0.25">
      <c r="A52" s="541" t="s">
        <v>1097</v>
      </c>
      <c r="B52" s="541" t="s">
        <v>24</v>
      </c>
      <c r="C52" s="520" t="s">
        <v>569</v>
      </c>
      <c r="D52" s="541" t="s">
        <v>21</v>
      </c>
      <c r="E52" s="541" t="s">
        <v>541</v>
      </c>
      <c r="F52" s="512" t="s">
        <v>1546</v>
      </c>
      <c r="G52" s="541" t="s">
        <v>1938</v>
      </c>
      <c r="H52" s="541" t="s">
        <v>424</v>
      </c>
      <c r="I52" s="308" t="s">
        <v>25</v>
      </c>
      <c r="J52" s="308" t="s">
        <v>25</v>
      </c>
      <c r="K52" s="308" t="s">
        <v>25</v>
      </c>
      <c r="L52" s="541" t="s">
        <v>45</v>
      </c>
      <c r="M52" s="396" t="s">
        <v>3340</v>
      </c>
      <c r="N52" s="396" t="s">
        <v>3340</v>
      </c>
      <c r="O52" s="395">
        <v>3</v>
      </c>
      <c r="P52" s="396" t="s">
        <v>25</v>
      </c>
      <c r="Q52" s="396" t="s">
        <v>25</v>
      </c>
      <c r="R52" s="396" t="s">
        <v>3341</v>
      </c>
      <c r="S52" s="396" t="s">
        <v>3340</v>
      </c>
      <c r="T52" s="396" t="s">
        <v>3340</v>
      </c>
      <c r="U52" s="395">
        <v>3</v>
      </c>
      <c r="V52" s="396" t="s">
        <v>25</v>
      </c>
      <c r="W52" s="396" t="s">
        <v>25</v>
      </c>
      <c r="X52" s="396" t="s">
        <v>3341</v>
      </c>
    </row>
    <row r="53" spans="1:24" s="113" customFormat="1" ht="21" customHeight="1" x14ac:dyDescent="0.25">
      <c r="A53" s="541"/>
      <c r="B53" s="541"/>
      <c r="C53" s="539"/>
      <c r="D53" s="541"/>
      <c r="E53" s="541"/>
      <c r="F53" s="512"/>
      <c r="G53" s="541"/>
      <c r="H53" s="541"/>
      <c r="I53" s="308" t="s">
        <v>25</v>
      </c>
      <c r="J53" s="308" t="s">
        <v>25</v>
      </c>
      <c r="K53" s="308" t="s">
        <v>25</v>
      </c>
      <c r="L53" s="541"/>
      <c r="M53" s="396" t="s">
        <v>25</v>
      </c>
      <c r="N53" s="396" t="s">
        <v>25</v>
      </c>
      <c r="O53" s="396" t="s">
        <v>25</v>
      </c>
      <c r="P53" s="396" t="s">
        <v>25</v>
      </c>
      <c r="Q53" s="396" t="s">
        <v>25</v>
      </c>
      <c r="R53" s="396" t="s">
        <v>25</v>
      </c>
      <c r="S53" s="396" t="s">
        <v>25</v>
      </c>
      <c r="T53" s="396" t="s">
        <v>25</v>
      </c>
      <c r="U53" s="396" t="s">
        <v>25</v>
      </c>
      <c r="V53" s="396" t="s">
        <v>25</v>
      </c>
      <c r="W53" s="396" t="s">
        <v>25</v>
      </c>
      <c r="X53" s="396" t="s">
        <v>25</v>
      </c>
    </row>
    <row r="54" spans="1:24" s="113" customFormat="1" ht="147.75" customHeight="1" x14ac:dyDescent="0.25">
      <c r="A54" s="541" t="s">
        <v>1098</v>
      </c>
      <c r="B54" s="541" t="s">
        <v>24</v>
      </c>
      <c r="C54" s="539"/>
      <c r="D54" s="541"/>
      <c r="E54" s="541" t="s">
        <v>541</v>
      </c>
      <c r="F54" s="512" t="s">
        <v>1547</v>
      </c>
      <c r="G54" s="541" t="s">
        <v>32</v>
      </c>
      <c r="H54" s="541" t="s">
        <v>1548</v>
      </c>
      <c r="I54" s="308" t="s">
        <v>25</v>
      </c>
      <c r="J54" s="308" t="s">
        <v>25</v>
      </c>
      <c r="K54" s="308" t="s">
        <v>25</v>
      </c>
      <c r="L54" s="541" t="s">
        <v>45</v>
      </c>
      <c r="M54" s="396" t="s">
        <v>25</v>
      </c>
      <c r="N54" s="396" t="s">
        <v>25</v>
      </c>
      <c r="O54" s="395" t="s">
        <v>2038</v>
      </c>
      <c r="P54" s="396" t="s">
        <v>25</v>
      </c>
      <c r="Q54" s="396" t="s">
        <v>25</v>
      </c>
      <c r="R54" s="396" t="s">
        <v>25</v>
      </c>
      <c r="S54" s="396" t="s">
        <v>32</v>
      </c>
      <c r="T54" s="396" t="s">
        <v>2547</v>
      </c>
      <c r="U54" s="395">
        <v>3</v>
      </c>
      <c r="V54" s="396" t="s">
        <v>25</v>
      </c>
      <c r="W54" s="396" t="s">
        <v>25</v>
      </c>
      <c r="X54" s="396" t="s">
        <v>2548</v>
      </c>
    </row>
    <row r="55" spans="1:24" s="113" customFormat="1" ht="15" customHeight="1" x14ac:dyDescent="0.25">
      <c r="A55" s="541"/>
      <c r="B55" s="541"/>
      <c r="C55" s="539"/>
      <c r="D55" s="541"/>
      <c r="E55" s="541"/>
      <c r="F55" s="512"/>
      <c r="G55" s="541"/>
      <c r="H55" s="541"/>
      <c r="I55" s="308" t="s">
        <v>25</v>
      </c>
      <c r="J55" s="308" t="s">
        <v>25</v>
      </c>
      <c r="K55" s="308" t="s">
        <v>25</v>
      </c>
      <c r="L55" s="541"/>
      <c r="M55" s="396" t="s">
        <v>25</v>
      </c>
      <c r="N55" s="396" t="s">
        <v>25</v>
      </c>
      <c r="O55" s="396" t="s">
        <v>25</v>
      </c>
      <c r="P55" s="396" t="s">
        <v>25</v>
      </c>
      <c r="Q55" s="396" t="s">
        <v>25</v>
      </c>
      <c r="R55" s="396" t="s">
        <v>25</v>
      </c>
      <c r="S55" s="396" t="s">
        <v>25</v>
      </c>
      <c r="T55" s="396" t="s">
        <v>25</v>
      </c>
      <c r="U55" s="396" t="s">
        <v>25</v>
      </c>
      <c r="V55" s="396" t="s">
        <v>25</v>
      </c>
      <c r="W55" s="396" t="s">
        <v>25</v>
      </c>
      <c r="X55" s="396" t="s">
        <v>25</v>
      </c>
    </row>
    <row r="56" spans="1:24" s="113" customFormat="1" ht="159.75" customHeight="1" x14ac:dyDescent="0.25">
      <c r="A56" s="541" t="s">
        <v>1099</v>
      </c>
      <c r="B56" s="541" t="s">
        <v>24</v>
      </c>
      <c r="C56" s="539"/>
      <c r="D56" s="541"/>
      <c r="E56" s="541" t="s">
        <v>541</v>
      </c>
      <c r="F56" s="512" t="s">
        <v>1550</v>
      </c>
      <c r="G56" s="541" t="s">
        <v>1939</v>
      </c>
      <c r="H56" s="541" t="s">
        <v>1549</v>
      </c>
      <c r="I56" s="308" t="s">
        <v>25</v>
      </c>
      <c r="J56" s="308" t="s">
        <v>25</v>
      </c>
      <c r="K56" s="308" t="s">
        <v>25</v>
      </c>
      <c r="L56" s="541" t="s">
        <v>45</v>
      </c>
      <c r="M56" s="396" t="s">
        <v>2319</v>
      </c>
      <c r="N56" s="396" t="s">
        <v>2319</v>
      </c>
      <c r="O56" s="395">
        <v>3</v>
      </c>
      <c r="P56" s="396" t="s">
        <v>25</v>
      </c>
      <c r="Q56" s="396" t="s">
        <v>25</v>
      </c>
      <c r="R56" s="396" t="s">
        <v>2549</v>
      </c>
      <c r="S56" s="396" t="s">
        <v>1939</v>
      </c>
      <c r="T56" s="396" t="s">
        <v>1939</v>
      </c>
      <c r="U56" s="395">
        <v>3</v>
      </c>
      <c r="V56" s="396" t="s">
        <v>25</v>
      </c>
      <c r="W56" s="396" t="s">
        <v>25</v>
      </c>
      <c r="X56" s="396" t="s">
        <v>2549</v>
      </c>
    </row>
    <row r="57" spans="1:24" s="113" customFormat="1" ht="15.75" customHeight="1" x14ac:dyDescent="0.25">
      <c r="A57" s="541"/>
      <c r="B57" s="541"/>
      <c r="C57" s="521"/>
      <c r="D57" s="541"/>
      <c r="E57" s="541"/>
      <c r="F57" s="512"/>
      <c r="G57" s="541"/>
      <c r="H57" s="541"/>
      <c r="I57" s="308" t="s">
        <v>25</v>
      </c>
      <c r="J57" s="308" t="s">
        <v>25</v>
      </c>
      <c r="K57" s="308" t="s">
        <v>25</v>
      </c>
      <c r="L57" s="541"/>
      <c r="M57" s="396" t="s">
        <v>25</v>
      </c>
      <c r="N57" s="396" t="s">
        <v>25</v>
      </c>
      <c r="O57" s="396" t="s">
        <v>25</v>
      </c>
      <c r="P57" s="396" t="s">
        <v>25</v>
      </c>
      <c r="Q57" s="396" t="s">
        <v>25</v>
      </c>
      <c r="R57" s="396" t="s">
        <v>25</v>
      </c>
      <c r="S57" s="396" t="s">
        <v>25</v>
      </c>
      <c r="T57" s="396" t="s">
        <v>25</v>
      </c>
      <c r="U57" s="396" t="s">
        <v>25</v>
      </c>
      <c r="V57" s="396" t="s">
        <v>25</v>
      </c>
      <c r="W57" s="396" t="s">
        <v>25</v>
      </c>
      <c r="X57" s="396" t="s">
        <v>25</v>
      </c>
    </row>
    <row r="58" spans="1:24" s="113" customFormat="1" ht="135.75" customHeight="1" x14ac:dyDescent="0.25">
      <c r="A58" s="541" t="s">
        <v>1100</v>
      </c>
      <c r="B58" s="541" t="s">
        <v>24</v>
      </c>
      <c r="C58" s="520" t="s">
        <v>572</v>
      </c>
      <c r="D58" s="541" t="s">
        <v>573</v>
      </c>
      <c r="E58" s="541" t="s">
        <v>541</v>
      </c>
      <c r="F58" s="512">
        <v>4</v>
      </c>
      <c r="G58" s="541" t="s">
        <v>2550</v>
      </c>
      <c r="H58" s="541" t="s">
        <v>570</v>
      </c>
      <c r="I58" s="308" t="s">
        <v>25</v>
      </c>
      <c r="J58" s="308" t="s">
        <v>25</v>
      </c>
      <c r="K58" s="308" t="s">
        <v>25</v>
      </c>
      <c r="L58" s="541" t="s">
        <v>45</v>
      </c>
      <c r="M58" s="396" t="s">
        <v>2320</v>
      </c>
      <c r="N58" s="396" t="s">
        <v>2320</v>
      </c>
      <c r="O58" s="395">
        <v>3</v>
      </c>
      <c r="P58" s="396" t="s">
        <v>25</v>
      </c>
      <c r="Q58" s="396" t="s">
        <v>25</v>
      </c>
      <c r="R58" s="395" t="s">
        <v>3339</v>
      </c>
      <c r="S58" s="396" t="s">
        <v>2550</v>
      </c>
      <c r="T58" s="396" t="s">
        <v>2550</v>
      </c>
      <c r="U58" s="395">
        <v>3</v>
      </c>
      <c r="V58" s="396" t="s">
        <v>25</v>
      </c>
      <c r="W58" s="396" t="s">
        <v>25</v>
      </c>
      <c r="X58" s="395" t="s">
        <v>3339</v>
      </c>
    </row>
    <row r="59" spans="1:24" s="113" customFormat="1" ht="15.75" customHeight="1" x14ac:dyDescent="0.25">
      <c r="A59" s="541"/>
      <c r="B59" s="541"/>
      <c r="C59" s="539"/>
      <c r="D59" s="541"/>
      <c r="E59" s="541"/>
      <c r="F59" s="512"/>
      <c r="G59" s="541"/>
      <c r="H59" s="541"/>
      <c r="I59" s="308" t="s">
        <v>25</v>
      </c>
      <c r="J59" s="308" t="s">
        <v>25</v>
      </c>
      <c r="K59" s="308" t="s">
        <v>25</v>
      </c>
      <c r="L59" s="541"/>
      <c r="M59" s="396" t="s">
        <v>25</v>
      </c>
      <c r="N59" s="396" t="s">
        <v>25</v>
      </c>
      <c r="O59" s="396" t="s">
        <v>25</v>
      </c>
      <c r="P59" s="396" t="s">
        <v>25</v>
      </c>
      <c r="Q59" s="396" t="s">
        <v>25</v>
      </c>
      <c r="R59" s="396" t="s">
        <v>25</v>
      </c>
      <c r="S59" s="396" t="s">
        <v>25</v>
      </c>
      <c r="T59" s="396" t="s">
        <v>25</v>
      </c>
      <c r="U59" s="396" t="s">
        <v>25</v>
      </c>
      <c r="V59" s="396" t="s">
        <v>25</v>
      </c>
      <c r="W59" s="396" t="s">
        <v>25</v>
      </c>
      <c r="X59" s="396" t="s">
        <v>25</v>
      </c>
    </row>
    <row r="60" spans="1:24" s="113" customFormat="1" ht="132" customHeight="1" x14ac:dyDescent="0.25">
      <c r="A60" s="541" t="s">
        <v>1101</v>
      </c>
      <c r="B60" s="541" t="s">
        <v>24</v>
      </c>
      <c r="C60" s="539"/>
      <c r="D60" s="541" t="s">
        <v>34</v>
      </c>
      <c r="E60" s="541" t="s">
        <v>541</v>
      </c>
      <c r="F60" s="512">
        <v>1</v>
      </c>
      <c r="G60" s="541" t="s">
        <v>26</v>
      </c>
      <c r="H60" s="541" t="s">
        <v>571</v>
      </c>
      <c r="I60" s="308" t="s">
        <v>25</v>
      </c>
      <c r="J60" s="308" t="s">
        <v>25</v>
      </c>
      <c r="K60" s="308" t="s">
        <v>25</v>
      </c>
      <c r="L60" s="541" t="s">
        <v>45</v>
      </c>
      <c r="M60" s="396" t="s">
        <v>25</v>
      </c>
      <c r="N60" s="396" t="s">
        <v>25</v>
      </c>
      <c r="O60" s="395" t="s">
        <v>2038</v>
      </c>
      <c r="P60" s="396" t="s">
        <v>25</v>
      </c>
      <c r="Q60" s="396" t="s">
        <v>25</v>
      </c>
      <c r="R60" s="396" t="s">
        <v>25</v>
      </c>
      <c r="S60" s="396" t="s">
        <v>26</v>
      </c>
      <c r="T60" s="396" t="s">
        <v>26</v>
      </c>
      <c r="U60" s="395">
        <v>3</v>
      </c>
      <c r="V60" s="396" t="s">
        <v>25</v>
      </c>
      <c r="W60" s="396" t="s">
        <v>25</v>
      </c>
      <c r="X60" s="396" t="s">
        <v>2551</v>
      </c>
    </row>
    <row r="61" spans="1:24" s="113" customFormat="1" x14ac:dyDescent="0.25">
      <c r="A61" s="541"/>
      <c r="B61" s="541"/>
      <c r="C61" s="539"/>
      <c r="D61" s="541"/>
      <c r="E61" s="541"/>
      <c r="F61" s="512"/>
      <c r="G61" s="541"/>
      <c r="H61" s="541"/>
      <c r="I61" s="308" t="s">
        <v>25</v>
      </c>
      <c r="J61" s="308" t="s">
        <v>25</v>
      </c>
      <c r="K61" s="308" t="s">
        <v>25</v>
      </c>
      <c r="L61" s="541"/>
      <c r="M61" s="396" t="s">
        <v>25</v>
      </c>
      <c r="N61" s="396" t="s">
        <v>25</v>
      </c>
      <c r="O61" s="396" t="s">
        <v>25</v>
      </c>
      <c r="P61" s="396" t="s">
        <v>25</v>
      </c>
      <c r="Q61" s="396" t="s">
        <v>25</v>
      </c>
      <c r="R61" s="396" t="s">
        <v>25</v>
      </c>
      <c r="S61" s="396" t="s">
        <v>25</v>
      </c>
      <c r="T61" s="396" t="s">
        <v>25</v>
      </c>
      <c r="U61" s="396" t="s">
        <v>25</v>
      </c>
      <c r="V61" s="396" t="s">
        <v>25</v>
      </c>
      <c r="W61" s="396" t="s">
        <v>25</v>
      </c>
      <c r="X61" s="396" t="s">
        <v>25</v>
      </c>
    </row>
    <row r="62" spans="1:24" s="113" customFormat="1" ht="111.75" customHeight="1" x14ac:dyDescent="0.25">
      <c r="A62" s="541" t="s">
        <v>1102</v>
      </c>
      <c r="B62" s="541" t="s">
        <v>24</v>
      </c>
      <c r="C62" s="539"/>
      <c r="D62" s="512" t="s">
        <v>35</v>
      </c>
      <c r="E62" s="541" t="s">
        <v>541</v>
      </c>
      <c r="F62" s="512">
        <v>1</v>
      </c>
      <c r="G62" s="541" t="s">
        <v>1940</v>
      </c>
      <c r="H62" s="541" t="s">
        <v>424</v>
      </c>
      <c r="I62" s="308" t="s">
        <v>25</v>
      </c>
      <c r="J62" s="308" t="s">
        <v>25</v>
      </c>
      <c r="K62" s="308" t="s">
        <v>25</v>
      </c>
      <c r="L62" s="541" t="s">
        <v>45</v>
      </c>
      <c r="M62" s="396" t="s">
        <v>25</v>
      </c>
      <c r="N62" s="396" t="s">
        <v>25</v>
      </c>
      <c r="O62" s="395" t="s">
        <v>2038</v>
      </c>
      <c r="P62" s="396" t="s">
        <v>25</v>
      </c>
      <c r="Q62" s="396" t="s">
        <v>25</v>
      </c>
      <c r="R62" s="396" t="s">
        <v>25</v>
      </c>
      <c r="S62" s="396" t="s">
        <v>1940</v>
      </c>
      <c r="T62" s="396" t="s">
        <v>2552</v>
      </c>
      <c r="U62" s="395">
        <v>3</v>
      </c>
      <c r="V62" s="396" t="s">
        <v>25</v>
      </c>
      <c r="W62" s="396" t="s">
        <v>25</v>
      </c>
      <c r="X62" s="396" t="s">
        <v>2553</v>
      </c>
    </row>
    <row r="63" spans="1:24" s="113" customFormat="1" x14ac:dyDescent="0.25">
      <c r="A63" s="541"/>
      <c r="B63" s="541"/>
      <c r="C63" s="539"/>
      <c r="D63" s="512"/>
      <c r="E63" s="541"/>
      <c r="F63" s="512"/>
      <c r="G63" s="541"/>
      <c r="H63" s="541"/>
      <c r="I63" s="308" t="s">
        <v>25</v>
      </c>
      <c r="J63" s="308" t="s">
        <v>25</v>
      </c>
      <c r="K63" s="308" t="s">
        <v>25</v>
      </c>
      <c r="L63" s="541"/>
      <c r="M63" s="396" t="s">
        <v>25</v>
      </c>
      <c r="N63" s="396" t="s">
        <v>25</v>
      </c>
      <c r="O63" s="396" t="s">
        <v>25</v>
      </c>
      <c r="P63" s="396" t="s">
        <v>25</v>
      </c>
      <c r="Q63" s="396" t="s">
        <v>25</v>
      </c>
      <c r="R63" s="396" t="s">
        <v>25</v>
      </c>
      <c r="S63" s="396" t="s">
        <v>25</v>
      </c>
      <c r="T63" s="396" t="s">
        <v>25</v>
      </c>
      <c r="U63" s="396" t="s">
        <v>25</v>
      </c>
      <c r="V63" s="396" t="s">
        <v>25</v>
      </c>
      <c r="W63" s="396" t="s">
        <v>25</v>
      </c>
      <c r="X63" s="396" t="s">
        <v>25</v>
      </c>
    </row>
    <row r="64" spans="1:24" s="113" customFormat="1" ht="85.5" customHeight="1" x14ac:dyDescent="0.25">
      <c r="A64" s="541" t="s">
        <v>1103</v>
      </c>
      <c r="B64" s="541" t="s">
        <v>24</v>
      </c>
      <c r="C64" s="539"/>
      <c r="D64" s="541" t="s">
        <v>37</v>
      </c>
      <c r="E64" s="541" t="s">
        <v>541</v>
      </c>
      <c r="F64" s="512">
        <v>1</v>
      </c>
      <c r="G64" s="541" t="s">
        <v>28</v>
      </c>
      <c r="H64" s="541" t="s">
        <v>1551</v>
      </c>
      <c r="I64" s="308" t="s">
        <v>912</v>
      </c>
      <c r="J64" s="308" t="s">
        <v>25</v>
      </c>
      <c r="K64" s="308" t="s">
        <v>25</v>
      </c>
      <c r="L64" s="541" t="s">
        <v>22</v>
      </c>
      <c r="M64" s="396" t="s">
        <v>25</v>
      </c>
      <c r="N64" s="396" t="s">
        <v>25</v>
      </c>
      <c r="O64" s="395" t="s">
        <v>2038</v>
      </c>
      <c r="P64" s="396" t="s">
        <v>25</v>
      </c>
      <c r="Q64" s="396" t="s">
        <v>25</v>
      </c>
      <c r="R64" s="396" t="s">
        <v>25</v>
      </c>
      <c r="S64" s="396" t="s">
        <v>28</v>
      </c>
      <c r="T64" s="396" t="s">
        <v>2554</v>
      </c>
      <c r="U64" s="395">
        <v>3</v>
      </c>
      <c r="V64" s="396" t="s">
        <v>25</v>
      </c>
      <c r="W64" s="396" t="s">
        <v>25</v>
      </c>
      <c r="X64" s="396" t="s">
        <v>2553</v>
      </c>
    </row>
    <row r="65" spans="1:24" s="113" customFormat="1" x14ac:dyDescent="0.25">
      <c r="A65" s="541"/>
      <c r="B65" s="541"/>
      <c r="C65" s="539"/>
      <c r="D65" s="541"/>
      <c r="E65" s="541"/>
      <c r="F65" s="512"/>
      <c r="G65" s="541"/>
      <c r="H65" s="541"/>
      <c r="I65" s="308" t="s">
        <v>913</v>
      </c>
      <c r="J65" s="308" t="s">
        <v>25</v>
      </c>
      <c r="K65" s="308" t="s">
        <v>25</v>
      </c>
      <c r="L65" s="541"/>
      <c r="M65" s="396" t="s">
        <v>25</v>
      </c>
      <c r="N65" s="396" t="s">
        <v>25</v>
      </c>
      <c r="O65" s="396" t="s">
        <v>25</v>
      </c>
      <c r="P65" s="396" t="s">
        <v>25</v>
      </c>
      <c r="Q65" s="396" t="s">
        <v>25</v>
      </c>
      <c r="R65" s="396" t="s">
        <v>25</v>
      </c>
      <c r="S65" s="396" t="s">
        <v>2555</v>
      </c>
      <c r="T65" s="396" t="s">
        <v>2556</v>
      </c>
      <c r="U65" s="396" t="s">
        <v>25</v>
      </c>
      <c r="V65" s="396" t="s">
        <v>25</v>
      </c>
      <c r="W65" s="396" t="s">
        <v>25</v>
      </c>
      <c r="X65" s="396" t="s">
        <v>25</v>
      </c>
    </row>
    <row r="66" spans="1:24" s="113" customFormat="1" ht="126" customHeight="1" x14ac:dyDescent="0.25">
      <c r="A66" s="541" t="s">
        <v>1104</v>
      </c>
      <c r="B66" s="541" t="s">
        <v>24</v>
      </c>
      <c r="C66" s="539"/>
      <c r="D66" s="541" t="s">
        <v>29</v>
      </c>
      <c r="E66" s="541" t="s">
        <v>541</v>
      </c>
      <c r="F66" s="512">
        <v>1</v>
      </c>
      <c r="G66" s="541" t="s">
        <v>30</v>
      </c>
      <c r="H66" s="541" t="s">
        <v>1552</v>
      </c>
      <c r="I66" s="308" t="s">
        <v>642</v>
      </c>
      <c r="J66" s="308" t="s">
        <v>25</v>
      </c>
      <c r="K66" s="308" t="s">
        <v>25</v>
      </c>
      <c r="L66" s="541" t="s">
        <v>25</v>
      </c>
      <c r="M66" s="396" t="s">
        <v>2321</v>
      </c>
      <c r="N66" s="396" t="s">
        <v>2557</v>
      </c>
      <c r="O66" s="395">
        <v>3</v>
      </c>
      <c r="P66" s="396" t="s">
        <v>25</v>
      </c>
      <c r="Q66" s="396" t="s">
        <v>25</v>
      </c>
      <c r="R66" s="396" t="s">
        <v>2558</v>
      </c>
      <c r="S66" s="396" t="s">
        <v>30</v>
      </c>
      <c r="T66" s="396" t="s">
        <v>2559</v>
      </c>
      <c r="U66" s="395">
        <v>3</v>
      </c>
      <c r="V66" s="396" t="s">
        <v>25</v>
      </c>
      <c r="W66" s="396" t="s">
        <v>25</v>
      </c>
      <c r="X66" s="396" t="s">
        <v>2553</v>
      </c>
    </row>
    <row r="67" spans="1:24" s="113" customFormat="1" ht="37.5" customHeight="1" x14ac:dyDescent="0.25">
      <c r="A67" s="541"/>
      <c r="B67" s="541"/>
      <c r="C67" s="521"/>
      <c r="D67" s="541"/>
      <c r="E67" s="541"/>
      <c r="F67" s="512"/>
      <c r="G67" s="541"/>
      <c r="H67" s="541"/>
      <c r="I67" s="308" t="s">
        <v>916</v>
      </c>
      <c r="J67" s="308" t="s">
        <v>25</v>
      </c>
      <c r="K67" s="308" t="s">
        <v>25</v>
      </c>
      <c r="L67" s="541"/>
      <c r="M67" s="396">
        <v>50000</v>
      </c>
      <c r="N67" s="396" t="s">
        <v>2560</v>
      </c>
      <c r="O67" s="396" t="s">
        <v>25</v>
      </c>
      <c r="P67" s="396" t="s">
        <v>25</v>
      </c>
      <c r="Q67" s="396" t="s">
        <v>25</v>
      </c>
      <c r="R67" s="396" t="s">
        <v>25</v>
      </c>
      <c r="S67" s="431">
        <v>50000</v>
      </c>
      <c r="T67" s="431" t="s">
        <v>2560</v>
      </c>
      <c r="U67" s="396" t="s">
        <v>25</v>
      </c>
      <c r="V67" s="396" t="s">
        <v>25</v>
      </c>
      <c r="W67" s="396" t="s">
        <v>25</v>
      </c>
      <c r="X67" s="396" t="s">
        <v>25</v>
      </c>
    </row>
    <row r="68" spans="1:24" s="113" customFormat="1" ht="143.25" customHeight="1" x14ac:dyDescent="0.25">
      <c r="A68" s="541" t="s">
        <v>1105</v>
      </c>
      <c r="B68" s="541" t="s">
        <v>24</v>
      </c>
      <c r="C68" s="520" t="s">
        <v>574</v>
      </c>
      <c r="D68" s="545" t="s">
        <v>39</v>
      </c>
      <c r="E68" s="545" t="s">
        <v>541</v>
      </c>
      <c r="F68" s="512">
        <v>0</v>
      </c>
      <c r="G68" s="541" t="s">
        <v>1361</v>
      </c>
      <c r="H68" s="541" t="s">
        <v>575</v>
      </c>
      <c r="I68" s="308" t="s">
        <v>25</v>
      </c>
      <c r="J68" s="308" t="s">
        <v>25</v>
      </c>
      <c r="K68" s="308" t="s">
        <v>25</v>
      </c>
      <c r="L68" s="541" t="s">
        <v>45</v>
      </c>
      <c r="M68" s="396" t="s">
        <v>25</v>
      </c>
      <c r="N68" s="396" t="s">
        <v>25</v>
      </c>
      <c r="O68" s="395" t="s">
        <v>2038</v>
      </c>
      <c r="P68" s="396" t="s">
        <v>25</v>
      </c>
      <c r="Q68" s="396" t="s">
        <v>25</v>
      </c>
      <c r="R68" s="396" t="s">
        <v>25</v>
      </c>
      <c r="S68" s="396" t="s">
        <v>1361</v>
      </c>
      <c r="T68" s="396" t="s">
        <v>2561</v>
      </c>
      <c r="U68" s="395">
        <v>2</v>
      </c>
      <c r="V68" s="396" t="s">
        <v>2562</v>
      </c>
      <c r="W68" s="396" t="s">
        <v>2563</v>
      </c>
      <c r="X68" s="396" t="s">
        <v>2553</v>
      </c>
    </row>
    <row r="69" spans="1:24" s="113" customFormat="1" x14ac:dyDescent="0.25">
      <c r="A69" s="541"/>
      <c r="B69" s="541"/>
      <c r="C69" s="539"/>
      <c r="D69" s="545"/>
      <c r="E69" s="545"/>
      <c r="F69" s="512"/>
      <c r="G69" s="541"/>
      <c r="H69" s="541"/>
      <c r="I69" s="308" t="s">
        <v>25</v>
      </c>
      <c r="J69" s="308" t="s">
        <v>25</v>
      </c>
      <c r="K69" s="308" t="s">
        <v>25</v>
      </c>
      <c r="L69" s="541"/>
      <c r="M69" s="396" t="s">
        <v>25</v>
      </c>
      <c r="N69" s="396" t="s">
        <v>25</v>
      </c>
      <c r="O69" s="396" t="s">
        <v>25</v>
      </c>
      <c r="P69" s="396" t="s">
        <v>25</v>
      </c>
      <c r="Q69" s="396" t="s">
        <v>25</v>
      </c>
      <c r="R69" s="396" t="s">
        <v>25</v>
      </c>
      <c r="S69" s="396" t="s">
        <v>25</v>
      </c>
      <c r="T69" s="396" t="s">
        <v>25</v>
      </c>
      <c r="U69" s="396" t="s">
        <v>25</v>
      </c>
      <c r="V69" s="396" t="s">
        <v>25</v>
      </c>
      <c r="W69" s="396" t="s">
        <v>25</v>
      </c>
      <c r="X69" s="396" t="s">
        <v>25</v>
      </c>
    </row>
    <row r="70" spans="1:24" s="113" customFormat="1" ht="219.75" customHeight="1" x14ac:dyDescent="0.25">
      <c r="A70" s="541" t="s">
        <v>1106</v>
      </c>
      <c r="B70" s="541" t="s">
        <v>24</v>
      </c>
      <c r="C70" s="539"/>
      <c r="D70" s="545"/>
      <c r="E70" s="545"/>
      <c r="F70" s="541" t="s">
        <v>25</v>
      </c>
      <c r="G70" s="541" t="s">
        <v>40</v>
      </c>
      <c r="H70" s="546" t="s">
        <v>339</v>
      </c>
      <c r="I70" s="308" t="s">
        <v>25</v>
      </c>
      <c r="J70" s="308" t="s">
        <v>25</v>
      </c>
      <c r="K70" s="308" t="s">
        <v>25</v>
      </c>
      <c r="L70" s="541" t="s">
        <v>45</v>
      </c>
      <c r="M70" s="397" t="s">
        <v>339</v>
      </c>
      <c r="N70" s="397" t="s">
        <v>339</v>
      </c>
      <c r="O70" s="395">
        <v>3</v>
      </c>
      <c r="P70" s="396" t="s">
        <v>25</v>
      </c>
      <c r="Q70" s="396" t="s">
        <v>25</v>
      </c>
      <c r="R70" s="397" t="s">
        <v>2564</v>
      </c>
      <c r="S70" s="396" t="s">
        <v>40</v>
      </c>
      <c r="T70" s="396" t="s">
        <v>40</v>
      </c>
      <c r="U70" s="395">
        <v>3</v>
      </c>
      <c r="V70" s="396" t="s">
        <v>25</v>
      </c>
      <c r="W70" s="396" t="s">
        <v>25</v>
      </c>
      <c r="X70" s="397" t="s">
        <v>2565</v>
      </c>
    </row>
    <row r="71" spans="1:24" s="113" customFormat="1" x14ac:dyDescent="0.25">
      <c r="A71" s="541"/>
      <c r="B71" s="541"/>
      <c r="C71" s="521"/>
      <c r="D71" s="545"/>
      <c r="E71" s="545"/>
      <c r="F71" s="541"/>
      <c r="G71" s="541"/>
      <c r="H71" s="512"/>
      <c r="I71" s="308" t="s">
        <v>25</v>
      </c>
      <c r="J71" s="308" t="s">
        <v>25</v>
      </c>
      <c r="K71" s="308" t="s">
        <v>25</v>
      </c>
      <c r="L71" s="541"/>
      <c r="M71" s="396" t="s">
        <v>25</v>
      </c>
      <c r="N71" s="396" t="s">
        <v>25</v>
      </c>
      <c r="O71" s="396" t="s">
        <v>25</v>
      </c>
      <c r="P71" s="396" t="s">
        <v>25</v>
      </c>
      <c r="Q71" s="396" t="s">
        <v>25</v>
      </c>
      <c r="R71" s="396" t="s">
        <v>25</v>
      </c>
      <c r="S71" s="396" t="s">
        <v>25</v>
      </c>
      <c r="T71" s="396" t="s">
        <v>25</v>
      </c>
      <c r="U71" s="396" t="s">
        <v>25</v>
      </c>
      <c r="V71" s="396" t="s">
        <v>25</v>
      </c>
      <c r="W71" s="396" t="s">
        <v>25</v>
      </c>
      <c r="X71" s="396" t="s">
        <v>25</v>
      </c>
    </row>
    <row r="72" spans="1:24" s="113" customFormat="1" ht="314.25" customHeight="1" x14ac:dyDescent="0.25">
      <c r="A72" s="541" t="s">
        <v>1107</v>
      </c>
      <c r="B72" s="541" t="s">
        <v>24</v>
      </c>
      <c r="C72" s="520" t="s">
        <v>574</v>
      </c>
      <c r="D72" s="512" t="s">
        <v>36</v>
      </c>
      <c r="E72" s="541" t="s">
        <v>541</v>
      </c>
      <c r="F72" s="512">
        <v>2</v>
      </c>
      <c r="G72" s="541" t="s">
        <v>1687</v>
      </c>
      <c r="H72" s="541" t="s">
        <v>576</v>
      </c>
      <c r="I72" s="308" t="s">
        <v>914</v>
      </c>
      <c r="J72" s="308" t="s">
        <v>25</v>
      </c>
      <c r="K72" s="308" t="s">
        <v>25</v>
      </c>
      <c r="L72" s="541" t="s">
        <v>22</v>
      </c>
      <c r="M72" s="396" t="s">
        <v>25</v>
      </c>
      <c r="N72" s="396" t="s">
        <v>25</v>
      </c>
      <c r="O72" s="395" t="s">
        <v>2038</v>
      </c>
      <c r="P72" s="396" t="s">
        <v>25</v>
      </c>
      <c r="Q72" s="396" t="s">
        <v>25</v>
      </c>
      <c r="R72" s="396" t="s">
        <v>25</v>
      </c>
      <c r="S72" s="396" t="s">
        <v>1687</v>
      </c>
      <c r="T72" s="396" t="s">
        <v>2566</v>
      </c>
      <c r="U72" s="395">
        <v>2</v>
      </c>
      <c r="V72" s="396" t="s">
        <v>2567</v>
      </c>
      <c r="W72" s="396" t="s">
        <v>2568</v>
      </c>
      <c r="X72" s="396" t="s">
        <v>2569</v>
      </c>
    </row>
    <row r="73" spans="1:24" s="113" customFormat="1" ht="47.25" customHeight="1" x14ac:dyDescent="0.25">
      <c r="A73" s="541"/>
      <c r="B73" s="541"/>
      <c r="C73" s="539"/>
      <c r="D73" s="512"/>
      <c r="E73" s="541"/>
      <c r="F73" s="512"/>
      <c r="G73" s="541"/>
      <c r="H73" s="541"/>
      <c r="I73" s="308" t="s">
        <v>915</v>
      </c>
      <c r="J73" s="308" t="s">
        <v>25</v>
      </c>
      <c r="K73" s="308" t="s">
        <v>25</v>
      </c>
      <c r="L73" s="541"/>
      <c r="M73" s="396" t="s">
        <v>25</v>
      </c>
      <c r="N73" s="396" t="s">
        <v>25</v>
      </c>
      <c r="O73" s="396" t="s">
        <v>25</v>
      </c>
      <c r="P73" s="396" t="s">
        <v>25</v>
      </c>
      <c r="Q73" s="396" t="s">
        <v>25</v>
      </c>
      <c r="R73" s="396" t="s">
        <v>25</v>
      </c>
      <c r="S73" s="396" t="s">
        <v>25</v>
      </c>
      <c r="T73" s="396" t="s">
        <v>25</v>
      </c>
      <c r="U73" s="396" t="s">
        <v>25</v>
      </c>
      <c r="V73" s="396" t="s">
        <v>25</v>
      </c>
      <c r="W73" s="396" t="s">
        <v>25</v>
      </c>
      <c r="X73" s="396" t="s">
        <v>25</v>
      </c>
    </row>
    <row r="74" spans="1:24" s="113" customFormat="1" ht="225" customHeight="1" x14ac:dyDescent="0.25">
      <c r="A74" s="541" t="s">
        <v>1108</v>
      </c>
      <c r="B74" s="541" t="s">
        <v>24</v>
      </c>
      <c r="C74" s="539"/>
      <c r="D74" s="512"/>
      <c r="E74" s="541" t="s">
        <v>541</v>
      </c>
      <c r="F74" s="512">
        <v>0</v>
      </c>
      <c r="G74" s="541" t="s">
        <v>27</v>
      </c>
      <c r="H74" s="541" t="s">
        <v>577</v>
      </c>
      <c r="I74" s="308" t="s">
        <v>25</v>
      </c>
      <c r="J74" s="308" t="s">
        <v>25</v>
      </c>
      <c r="K74" s="308" t="s">
        <v>25</v>
      </c>
      <c r="L74" s="541" t="s">
        <v>25</v>
      </c>
      <c r="M74" s="396" t="s">
        <v>25</v>
      </c>
      <c r="N74" s="396" t="s">
        <v>25</v>
      </c>
      <c r="O74" s="395" t="s">
        <v>2038</v>
      </c>
      <c r="P74" s="396" t="s">
        <v>25</v>
      </c>
      <c r="Q74" s="396" t="s">
        <v>25</v>
      </c>
      <c r="R74" s="396" t="s">
        <v>25</v>
      </c>
      <c r="S74" s="396" t="s">
        <v>27</v>
      </c>
      <c r="T74" s="396" t="s">
        <v>2570</v>
      </c>
      <c r="U74" s="395">
        <v>2</v>
      </c>
      <c r="V74" s="396" t="s">
        <v>2571</v>
      </c>
      <c r="W74" s="396" t="s">
        <v>2572</v>
      </c>
      <c r="X74" s="396" t="s">
        <v>2573</v>
      </c>
    </row>
    <row r="75" spans="1:24" s="113" customFormat="1" x14ac:dyDescent="0.25">
      <c r="A75" s="541"/>
      <c r="B75" s="541"/>
      <c r="C75" s="539"/>
      <c r="D75" s="512"/>
      <c r="E75" s="541"/>
      <c r="F75" s="512"/>
      <c r="G75" s="541"/>
      <c r="H75" s="541"/>
      <c r="I75" s="308" t="s">
        <v>25</v>
      </c>
      <c r="J75" s="308" t="s">
        <v>25</v>
      </c>
      <c r="K75" s="308" t="s">
        <v>25</v>
      </c>
      <c r="L75" s="541"/>
      <c r="M75" s="396" t="s">
        <v>25</v>
      </c>
      <c r="N75" s="396" t="s">
        <v>25</v>
      </c>
      <c r="O75" s="396" t="s">
        <v>25</v>
      </c>
      <c r="P75" s="396" t="s">
        <v>25</v>
      </c>
      <c r="Q75" s="396" t="s">
        <v>25</v>
      </c>
      <c r="R75" s="396" t="s">
        <v>25</v>
      </c>
      <c r="S75" s="396" t="s">
        <v>25</v>
      </c>
      <c r="T75" s="396" t="s">
        <v>25</v>
      </c>
      <c r="U75" s="396" t="s">
        <v>25</v>
      </c>
      <c r="V75" s="396" t="s">
        <v>25</v>
      </c>
      <c r="W75" s="396" t="s">
        <v>25</v>
      </c>
      <c r="X75" s="396" t="s">
        <v>25</v>
      </c>
    </row>
    <row r="76" spans="1:24" s="113" customFormat="1" ht="115.5" customHeight="1" x14ac:dyDescent="0.25">
      <c r="A76" s="541" t="s">
        <v>1109</v>
      </c>
      <c r="B76" s="541" t="s">
        <v>24</v>
      </c>
      <c r="C76" s="539"/>
      <c r="D76" s="512"/>
      <c r="E76" s="541" t="s">
        <v>541</v>
      </c>
      <c r="F76" s="512">
        <v>0</v>
      </c>
      <c r="G76" s="541" t="s">
        <v>2574</v>
      </c>
      <c r="H76" s="541" t="s">
        <v>578</v>
      </c>
      <c r="I76" s="308" t="s">
        <v>25</v>
      </c>
      <c r="J76" s="308" t="s">
        <v>25</v>
      </c>
      <c r="K76" s="308" t="s">
        <v>25</v>
      </c>
      <c r="L76" s="541" t="s">
        <v>25</v>
      </c>
      <c r="M76" s="396" t="s">
        <v>1688</v>
      </c>
      <c r="N76" s="396" t="s">
        <v>2575</v>
      </c>
      <c r="O76" s="395">
        <v>2</v>
      </c>
      <c r="P76" s="395" t="s">
        <v>2576</v>
      </c>
      <c r="Q76" s="395" t="s">
        <v>2577</v>
      </c>
      <c r="R76" s="395" t="s">
        <v>2578</v>
      </c>
      <c r="S76" s="396" t="s">
        <v>2574</v>
      </c>
      <c r="T76" s="395" t="s">
        <v>2579</v>
      </c>
      <c r="U76" s="395">
        <v>2</v>
      </c>
      <c r="V76" s="395" t="s">
        <v>2580</v>
      </c>
      <c r="W76" s="395" t="s">
        <v>2581</v>
      </c>
      <c r="X76" s="395" t="s">
        <v>2582</v>
      </c>
    </row>
    <row r="77" spans="1:24" s="113" customFormat="1" x14ac:dyDescent="0.25">
      <c r="A77" s="541"/>
      <c r="B77" s="541"/>
      <c r="C77" s="539"/>
      <c r="D77" s="512"/>
      <c r="E77" s="541"/>
      <c r="F77" s="512"/>
      <c r="G77" s="541"/>
      <c r="H77" s="541"/>
      <c r="I77" s="308" t="s">
        <v>25</v>
      </c>
      <c r="J77" s="308" t="s">
        <v>25</v>
      </c>
      <c r="K77" s="308" t="s">
        <v>25</v>
      </c>
      <c r="L77" s="541"/>
      <c r="M77" s="396" t="s">
        <v>25</v>
      </c>
      <c r="N77" s="396" t="s">
        <v>25</v>
      </c>
      <c r="O77" s="396" t="s">
        <v>25</v>
      </c>
      <c r="P77" s="396" t="s">
        <v>25</v>
      </c>
      <c r="Q77" s="396" t="s">
        <v>25</v>
      </c>
      <c r="R77" s="396" t="s">
        <v>25</v>
      </c>
      <c r="S77" s="396" t="s">
        <v>25</v>
      </c>
      <c r="T77" s="396" t="s">
        <v>25</v>
      </c>
      <c r="U77" s="396" t="s">
        <v>25</v>
      </c>
      <c r="V77" s="396" t="s">
        <v>25</v>
      </c>
      <c r="W77" s="396" t="s">
        <v>25</v>
      </c>
      <c r="X77" s="396" t="s">
        <v>25</v>
      </c>
    </row>
    <row r="78" spans="1:24" s="113" customFormat="1" ht="202.5" customHeight="1" x14ac:dyDescent="0.25">
      <c r="A78" s="541" t="s">
        <v>1110</v>
      </c>
      <c r="B78" s="541" t="s">
        <v>24</v>
      </c>
      <c r="C78" s="539"/>
      <c r="D78" s="541" t="s">
        <v>38</v>
      </c>
      <c r="E78" s="541" t="s">
        <v>541</v>
      </c>
      <c r="F78" s="512">
        <v>0</v>
      </c>
      <c r="G78" s="541" t="s">
        <v>41</v>
      </c>
      <c r="H78" s="541" t="s">
        <v>1553</v>
      </c>
      <c r="I78" s="308" t="s">
        <v>25</v>
      </c>
      <c r="J78" s="308" t="s">
        <v>25</v>
      </c>
      <c r="K78" s="308" t="s">
        <v>25</v>
      </c>
      <c r="L78" s="541" t="s">
        <v>25</v>
      </c>
      <c r="M78" s="399" t="s">
        <v>2322</v>
      </c>
      <c r="N78" s="399" t="s">
        <v>2583</v>
      </c>
      <c r="O78" s="395">
        <v>1</v>
      </c>
      <c r="P78" s="395" t="s">
        <v>2584</v>
      </c>
      <c r="Q78" s="395" t="s">
        <v>2585</v>
      </c>
      <c r="R78" s="395" t="s">
        <v>2586</v>
      </c>
      <c r="S78" s="396" t="s">
        <v>41</v>
      </c>
      <c r="T78" s="399" t="s">
        <v>2583</v>
      </c>
      <c r="U78" s="395">
        <v>1</v>
      </c>
      <c r="V78" s="395" t="s">
        <v>2584</v>
      </c>
      <c r="W78" s="395" t="s">
        <v>2585</v>
      </c>
      <c r="X78" s="395" t="s">
        <v>2586</v>
      </c>
    </row>
    <row r="79" spans="1:24" s="113" customFormat="1" x14ac:dyDescent="0.25">
      <c r="A79" s="541"/>
      <c r="B79" s="541"/>
      <c r="C79" s="521"/>
      <c r="D79" s="541"/>
      <c r="E79" s="541"/>
      <c r="F79" s="512"/>
      <c r="G79" s="541"/>
      <c r="H79" s="541"/>
      <c r="I79" s="308" t="s">
        <v>25</v>
      </c>
      <c r="J79" s="308" t="s">
        <v>25</v>
      </c>
      <c r="K79" s="308" t="s">
        <v>25</v>
      </c>
      <c r="L79" s="541"/>
      <c r="M79" s="396" t="s">
        <v>25</v>
      </c>
      <c r="N79" s="396" t="s">
        <v>25</v>
      </c>
      <c r="O79" s="396" t="s">
        <v>25</v>
      </c>
      <c r="P79" s="396" t="s">
        <v>25</v>
      </c>
      <c r="Q79" s="396" t="s">
        <v>25</v>
      </c>
      <c r="R79" s="396" t="s">
        <v>25</v>
      </c>
      <c r="S79" s="396" t="s">
        <v>25</v>
      </c>
      <c r="T79" s="396" t="s">
        <v>25</v>
      </c>
      <c r="U79" s="396" t="s">
        <v>25</v>
      </c>
      <c r="V79" s="396" t="s">
        <v>25</v>
      </c>
      <c r="W79" s="396" t="s">
        <v>25</v>
      </c>
      <c r="X79" s="396" t="s">
        <v>25</v>
      </c>
    </row>
  </sheetData>
  <mergeCells count="308">
    <mergeCell ref="H70:H71"/>
    <mergeCell ref="H56:H57"/>
    <mergeCell ref="B46:B47"/>
    <mergeCell ref="C46:C47"/>
    <mergeCell ref="B48:B49"/>
    <mergeCell ref="B50:B51"/>
    <mergeCell ref="D50:D51"/>
    <mergeCell ref="E50:E51"/>
    <mergeCell ref="F50:F51"/>
    <mergeCell ref="G50:G51"/>
    <mergeCell ref="H50:H51"/>
    <mergeCell ref="D54:D55"/>
    <mergeCell ref="E54:E55"/>
    <mergeCell ref="F54:F55"/>
    <mergeCell ref="G54:G55"/>
    <mergeCell ref="H54:H55"/>
    <mergeCell ref="H52:H53"/>
    <mergeCell ref="D52:D53"/>
    <mergeCell ref="E52:E53"/>
    <mergeCell ref="F52:F53"/>
    <mergeCell ref="E56:E57"/>
    <mergeCell ref="L78:L79"/>
    <mergeCell ref="F66:F67"/>
    <mergeCell ref="G66:G67"/>
    <mergeCell ref="H66:H67"/>
    <mergeCell ref="L66:L67"/>
    <mergeCell ref="B64:B65"/>
    <mergeCell ref="H62:H63"/>
    <mergeCell ref="L62:L63"/>
    <mergeCell ref="B60:B61"/>
    <mergeCell ref="D60:D61"/>
    <mergeCell ref="E60:E61"/>
    <mergeCell ref="F60:F61"/>
    <mergeCell ref="G60:G61"/>
    <mergeCell ref="H60:H61"/>
    <mergeCell ref="L76:L77"/>
    <mergeCell ref="L72:L73"/>
    <mergeCell ref="L74:L75"/>
    <mergeCell ref="H76:H77"/>
    <mergeCell ref="H78:H79"/>
    <mergeCell ref="G74:G75"/>
    <mergeCell ref="H74:H75"/>
    <mergeCell ref="B72:B73"/>
    <mergeCell ref="D72:D77"/>
    <mergeCell ref="L68:L69"/>
    <mergeCell ref="L70:L71"/>
    <mergeCell ref="H64:H65"/>
    <mergeCell ref="H72:H73"/>
    <mergeCell ref="H68:H69"/>
    <mergeCell ref="B42:B43"/>
    <mergeCell ref="G78:G79"/>
    <mergeCell ref="L64:L65"/>
    <mergeCell ref="L60:L61"/>
    <mergeCell ref="L56:L57"/>
    <mergeCell ref="B58:B59"/>
    <mergeCell ref="D58:D59"/>
    <mergeCell ref="E58:E59"/>
    <mergeCell ref="F58:F59"/>
    <mergeCell ref="G58:G59"/>
    <mergeCell ref="H58:H59"/>
    <mergeCell ref="L58:L59"/>
    <mergeCell ref="B56:B57"/>
    <mergeCell ref="D56:D57"/>
    <mergeCell ref="F56:F57"/>
    <mergeCell ref="L52:L53"/>
    <mergeCell ref="B54:B55"/>
    <mergeCell ref="L54:L55"/>
    <mergeCell ref="L50:L51"/>
    <mergeCell ref="C50:C51"/>
    <mergeCell ref="B8:B9"/>
    <mergeCell ref="B10:B11"/>
    <mergeCell ref="B12:B13"/>
    <mergeCell ref="B14:B15"/>
    <mergeCell ref="B16:B17"/>
    <mergeCell ref="B20:B21"/>
    <mergeCell ref="B22:B23"/>
    <mergeCell ref="G76:G77"/>
    <mergeCell ref="G70:G71"/>
    <mergeCell ref="G68:G69"/>
    <mergeCell ref="G64:G65"/>
    <mergeCell ref="G72:G73"/>
    <mergeCell ref="E66:E67"/>
    <mergeCell ref="E42:E43"/>
    <mergeCell ref="F42:F43"/>
    <mergeCell ref="B40:B41"/>
    <mergeCell ref="F40:F41"/>
    <mergeCell ref="D62:D63"/>
    <mergeCell ref="E62:E63"/>
    <mergeCell ref="F62:F63"/>
    <mergeCell ref="G62:G63"/>
    <mergeCell ref="G52:G53"/>
    <mergeCell ref="E72:E73"/>
    <mergeCell ref="G56:G57"/>
    <mergeCell ref="A8:A9"/>
    <mergeCell ref="B78:B79"/>
    <mergeCell ref="D78:D79"/>
    <mergeCell ref="E78:E79"/>
    <mergeCell ref="F78:F79"/>
    <mergeCell ref="B68:B69"/>
    <mergeCell ref="D68:D71"/>
    <mergeCell ref="E68:E71"/>
    <mergeCell ref="F68:F69"/>
    <mergeCell ref="B74:B75"/>
    <mergeCell ref="E74:E75"/>
    <mergeCell ref="F74:F75"/>
    <mergeCell ref="B76:B77"/>
    <mergeCell ref="E76:E77"/>
    <mergeCell ref="F76:F77"/>
    <mergeCell ref="B70:B71"/>
    <mergeCell ref="F70:F71"/>
    <mergeCell ref="D64:D65"/>
    <mergeCell ref="E64:E65"/>
    <mergeCell ref="F64:F65"/>
    <mergeCell ref="F72:F73"/>
    <mergeCell ref="B66:B67"/>
    <mergeCell ref="D66:D67"/>
    <mergeCell ref="B62:B63"/>
    <mergeCell ref="L42:L43"/>
    <mergeCell ref="C44:C45"/>
    <mergeCell ref="D44:D45"/>
    <mergeCell ref="E44:E45"/>
    <mergeCell ref="F44:F45"/>
    <mergeCell ref="G44:G45"/>
    <mergeCell ref="C48:C49"/>
    <mergeCell ref="L44:L45"/>
    <mergeCell ref="D46:D49"/>
    <mergeCell ref="E46:E49"/>
    <mergeCell ref="F46:F49"/>
    <mergeCell ref="G48:G49"/>
    <mergeCell ref="H48:H49"/>
    <mergeCell ref="G46:G47"/>
    <mergeCell ref="H46:H47"/>
    <mergeCell ref="H44:H45"/>
    <mergeCell ref="E40:E41"/>
    <mergeCell ref="E12:E13"/>
    <mergeCell ref="F12:F13"/>
    <mergeCell ref="G12:G13"/>
    <mergeCell ref="H12:H13"/>
    <mergeCell ref="L12:L13"/>
    <mergeCell ref="D16:D17"/>
    <mergeCell ref="H16:H17"/>
    <mergeCell ref="L16:L17"/>
    <mergeCell ref="H14:H15"/>
    <mergeCell ref="L14:L15"/>
    <mergeCell ref="D18:D19"/>
    <mergeCell ref="D20:D21"/>
    <mergeCell ref="D22:D23"/>
    <mergeCell ref="E16:E17"/>
    <mergeCell ref="F16:F17"/>
    <mergeCell ref="G16:G17"/>
    <mergeCell ref="E14:E15"/>
    <mergeCell ref="L22:L23"/>
    <mergeCell ref="E22:E23"/>
    <mergeCell ref="F22:F23"/>
    <mergeCell ref="G22:G23"/>
    <mergeCell ref="H22:H23"/>
    <mergeCell ref="L20:L21"/>
    <mergeCell ref="C8:C11"/>
    <mergeCell ref="D8:D9"/>
    <mergeCell ref="H10:H11"/>
    <mergeCell ref="L10:L11"/>
    <mergeCell ref="H8:H9"/>
    <mergeCell ref="E8:E9"/>
    <mergeCell ref="F8:F9"/>
    <mergeCell ref="G8:G9"/>
    <mergeCell ref="L8:L9"/>
    <mergeCell ref="D10:D11"/>
    <mergeCell ref="E10:E11"/>
    <mergeCell ref="F10:F11"/>
    <mergeCell ref="G10:G11"/>
    <mergeCell ref="L6:L7"/>
    <mergeCell ref="M5:R5"/>
    <mergeCell ref="S5:X5"/>
    <mergeCell ref="M6:R6"/>
    <mergeCell ref="S6:X6"/>
    <mergeCell ref="A5:A7"/>
    <mergeCell ref="B5:B7"/>
    <mergeCell ref="H5:H7"/>
    <mergeCell ref="G5:G7"/>
    <mergeCell ref="C5:C7"/>
    <mergeCell ref="D5:D7"/>
    <mergeCell ref="E5:E7"/>
    <mergeCell ref="F5:F7"/>
    <mergeCell ref="I5:L5"/>
    <mergeCell ref="C12:C23"/>
    <mergeCell ref="D12:D13"/>
    <mergeCell ref="D14:D15"/>
    <mergeCell ref="E20:E21"/>
    <mergeCell ref="F20:F21"/>
    <mergeCell ref="G20:G21"/>
    <mergeCell ref="F14:F15"/>
    <mergeCell ref="G14:G15"/>
    <mergeCell ref="H20:H21"/>
    <mergeCell ref="E18:E19"/>
    <mergeCell ref="F18:F19"/>
    <mergeCell ref="G18:G19"/>
    <mergeCell ref="H18:H19"/>
    <mergeCell ref="E30:E31"/>
    <mergeCell ref="F30:F31"/>
    <mergeCell ref="D28:D29"/>
    <mergeCell ref="E28:E29"/>
    <mergeCell ref="F28:F29"/>
    <mergeCell ref="H30:H31"/>
    <mergeCell ref="L30:L31"/>
    <mergeCell ref="H28:H29"/>
    <mergeCell ref="L28:L29"/>
    <mergeCell ref="G28:G29"/>
    <mergeCell ref="G30:G31"/>
    <mergeCell ref="E38:E39"/>
    <mergeCell ref="F38:F39"/>
    <mergeCell ref="G38:G39"/>
    <mergeCell ref="H38:H39"/>
    <mergeCell ref="E32:E33"/>
    <mergeCell ref="F32:F33"/>
    <mergeCell ref="G32:G33"/>
    <mergeCell ref="H32:H33"/>
    <mergeCell ref="L38:L39"/>
    <mergeCell ref="E36:E37"/>
    <mergeCell ref="F36:F37"/>
    <mergeCell ref="G36:G37"/>
    <mergeCell ref="H36:H37"/>
    <mergeCell ref="L36:L37"/>
    <mergeCell ref="L32:L33"/>
    <mergeCell ref="L34:L35"/>
    <mergeCell ref="E34:E35"/>
    <mergeCell ref="F34:F35"/>
    <mergeCell ref="G34:G35"/>
    <mergeCell ref="H34:H35"/>
    <mergeCell ref="A64:A65"/>
    <mergeCell ref="A62:A63"/>
    <mergeCell ref="B38:B39"/>
    <mergeCell ref="D38:D39"/>
    <mergeCell ref="D36:D37"/>
    <mergeCell ref="B44:B45"/>
    <mergeCell ref="C42:C43"/>
    <mergeCell ref="D42:D43"/>
    <mergeCell ref="C30:C37"/>
    <mergeCell ref="B34:B35"/>
    <mergeCell ref="B36:B37"/>
    <mergeCell ref="B30:B31"/>
    <mergeCell ref="D34:D35"/>
    <mergeCell ref="D30:D31"/>
    <mergeCell ref="D40:D41"/>
    <mergeCell ref="G40:G41"/>
    <mergeCell ref="H40:H41"/>
    <mergeCell ref="L40:L41"/>
    <mergeCell ref="G42:G43"/>
    <mergeCell ref="H42:H43"/>
    <mergeCell ref="D32:D33"/>
    <mergeCell ref="A10:A11"/>
    <mergeCell ref="A18:A19"/>
    <mergeCell ref="A60:A61"/>
    <mergeCell ref="A58:A59"/>
    <mergeCell ref="A56:A57"/>
    <mergeCell ref="A54:A55"/>
    <mergeCell ref="A50:A51"/>
    <mergeCell ref="A48:A49"/>
    <mergeCell ref="A46:A47"/>
    <mergeCell ref="A44:A45"/>
    <mergeCell ref="A52:A53"/>
    <mergeCell ref="A28:A29"/>
    <mergeCell ref="A34:A35"/>
    <mergeCell ref="A36:A37"/>
    <mergeCell ref="A38:A39"/>
    <mergeCell ref="A12:A13"/>
    <mergeCell ref="A14:A15"/>
    <mergeCell ref="A16:A17"/>
    <mergeCell ref="A20:A21"/>
    <mergeCell ref="A22:A23"/>
    <mergeCell ref="A24:A25"/>
    <mergeCell ref="B18:B19"/>
    <mergeCell ref="C58:C67"/>
    <mergeCell ref="C52:C57"/>
    <mergeCell ref="C68:C71"/>
    <mergeCell ref="C72:C79"/>
    <mergeCell ref="A42:A43"/>
    <mergeCell ref="A40:A41"/>
    <mergeCell ref="A32:A33"/>
    <mergeCell ref="A30:A31"/>
    <mergeCell ref="A78:A79"/>
    <mergeCell ref="A76:A77"/>
    <mergeCell ref="A74:A75"/>
    <mergeCell ref="A72:A73"/>
    <mergeCell ref="A70:A71"/>
    <mergeCell ref="A68:A69"/>
    <mergeCell ref="B32:B33"/>
    <mergeCell ref="C28:C29"/>
    <mergeCell ref="C38:C41"/>
    <mergeCell ref="B52:B53"/>
    <mergeCell ref="B28:B29"/>
    <mergeCell ref="A66:A67"/>
    <mergeCell ref="B24:B25"/>
    <mergeCell ref="C24:C25"/>
    <mergeCell ref="D24:D25"/>
    <mergeCell ref="E24:E25"/>
    <mergeCell ref="F24:F25"/>
    <mergeCell ref="G24:G25"/>
    <mergeCell ref="H24:H25"/>
    <mergeCell ref="L24:L25"/>
    <mergeCell ref="A26:A27"/>
    <mergeCell ref="B26:B27"/>
    <mergeCell ref="C26:C27"/>
    <mergeCell ref="D26:D27"/>
    <mergeCell ref="E26:E27"/>
    <mergeCell ref="F26:F27"/>
    <mergeCell ref="G26:G27"/>
    <mergeCell ref="H26:H27"/>
    <mergeCell ref="L26:L27"/>
  </mergeCells>
  <conditionalFormatting sqref="O8 O10:O12 O14:O16 O18 O20 O22 O24 O26 O28 O30 O32 O34:O38 O40">
    <cfRule type="cellIs" dxfId="2199" priority="202" operator="equal">
      <formula>"NOT APPLICABLE"</formula>
    </cfRule>
    <cfRule type="cellIs" dxfId="2198" priority="203" operator="equal">
      <formula>5</formula>
    </cfRule>
    <cfRule type="cellIs" dxfId="2197" priority="204" operator="equal">
      <formula>4</formula>
    </cfRule>
    <cfRule type="cellIs" dxfId="2196" priority="205" operator="equal">
      <formula>3</formula>
    </cfRule>
    <cfRule type="cellIs" dxfId="2195" priority="206" operator="equal">
      <formula>2</formula>
    </cfRule>
    <cfRule type="cellIs" dxfId="2194" priority="207" operator="equal">
      <formula>1</formula>
    </cfRule>
  </conditionalFormatting>
  <conditionalFormatting sqref="O8 O10:O12 O14:O16 O18 O20 O22 O24 O26 O28 O30 O32 O34:O38 O40">
    <cfRule type="cellIs" dxfId="2193" priority="201" operator="equal">
      <formula>5</formula>
    </cfRule>
  </conditionalFormatting>
  <conditionalFormatting sqref="U8 U10 U12 U16 U14 U18 U20 U22 U24 U26 U28 U30 U32 U34 U36 U38 U40">
    <cfRule type="cellIs" dxfId="2192" priority="195" operator="equal">
      <formula>"NOT APPLICABLE"</formula>
    </cfRule>
    <cfRule type="cellIs" dxfId="2191" priority="196" operator="equal">
      <formula>5</formula>
    </cfRule>
    <cfRule type="cellIs" dxfId="2190" priority="197" operator="equal">
      <formula>4</formula>
    </cfRule>
    <cfRule type="cellIs" dxfId="2189" priority="198" operator="equal">
      <formula>3</formula>
    </cfRule>
    <cfRule type="cellIs" dxfId="2188" priority="199" operator="equal">
      <formula>2</formula>
    </cfRule>
    <cfRule type="cellIs" dxfId="2187" priority="200" operator="equal">
      <formula>1</formula>
    </cfRule>
  </conditionalFormatting>
  <conditionalFormatting sqref="U8 U10 U12 U16 U14 U18 U20 U22 U24 U26 U28 U30 U32 U34 U36 U38 U40">
    <cfRule type="cellIs" dxfId="2186" priority="194" operator="equal">
      <formula>5</formula>
    </cfRule>
  </conditionalFormatting>
  <conditionalFormatting sqref="P42 P50 P48 P44 P46">
    <cfRule type="cellIs" dxfId="2185" priority="188" operator="equal">
      <formula>"NOT APPLICABLE"</formula>
    </cfRule>
    <cfRule type="cellIs" dxfId="2184" priority="189" operator="equal">
      <formula>5</formula>
    </cfRule>
    <cfRule type="cellIs" dxfId="2183" priority="190" operator="equal">
      <formula>4</formula>
    </cfRule>
    <cfRule type="cellIs" dxfId="2182" priority="191" operator="equal">
      <formula>3</formula>
    </cfRule>
    <cfRule type="cellIs" dxfId="2181" priority="192" operator="equal">
      <formula>2</formula>
    </cfRule>
    <cfRule type="cellIs" dxfId="2180" priority="193" operator="equal">
      <formula>1</formula>
    </cfRule>
  </conditionalFormatting>
  <conditionalFormatting sqref="O50 O48 O42 O44 O46">
    <cfRule type="cellIs" dxfId="2179" priority="182" operator="equal">
      <formula>"NOT APPLICABLE"</formula>
    </cfRule>
    <cfRule type="cellIs" dxfId="2178" priority="183" operator="equal">
      <formula>5</formula>
    </cfRule>
    <cfRule type="cellIs" dxfId="2177" priority="184" operator="equal">
      <formula>4</formula>
    </cfRule>
    <cfRule type="cellIs" dxfId="2176" priority="185" operator="equal">
      <formula>3</formula>
    </cfRule>
    <cfRule type="cellIs" dxfId="2175" priority="186" operator="equal">
      <formula>2</formula>
    </cfRule>
    <cfRule type="cellIs" dxfId="2174" priority="187" operator="equal">
      <formula>1</formula>
    </cfRule>
  </conditionalFormatting>
  <conditionalFormatting sqref="O50 O48 O42 O44 O46">
    <cfRule type="cellIs" dxfId="2173" priority="181" operator="equal">
      <formula>5</formula>
    </cfRule>
  </conditionalFormatting>
  <conditionalFormatting sqref="U42 U50 U48 U46">
    <cfRule type="cellIs" dxfId="2172" priority="175" operator="equal">
      <formula>"NOT APPLICABLE"</formula>
    </cfRule>
    <cfRule type="cellIs" dxfId="2171" priority="176" operator="equal">
      <formula>5</formula>
    </cfRule>
    <cfRule type="cellIs" dxfId="2170" priority="177" operator="equal">
      <formula>4</formula>
    </cfRule>
    <cfRule type="cellIs" dxfId="2169" priority="178" operator="equal">
      <formula>3</formula>
    </cfRule>
    <cfRule type="cellIs" dxfId="2168" priority="179" operator="equal">
      <formula>2</formula>
    </cfRule>
    <cfRule type="cellIs" dxfId="2167" priority="180" operator="equal">
      <formula>1</formula>
    </cfRule>
  </conditionalFormatting>
  <conditionalFormatting sqref="U42 U50 U48 U46">
    <cfRule type="cellIs" dxfId="2166" priority="174" operator="equal">
      <formula>5</formula>
    </cfRule>
  </conditionalFormatting>
  <conditionalFormatting sqref="V46">
    <cfRule type="cellIs" dxfId="2165" priority="168" operator="equal">
      <formula>"NOT APPLICABLE"</formula>
    </cfRule>
    <cfRule type="cellIs" dxfId="2164" priority="169" operator="equal">
      <formula>5</formula>
    </cfRule>
    <cfRule type="cellIs" dxfId="2163" priority="170" operator="equal">
      <formula>4</formula>
    </cfRule>
    <cfRule type="cellIs" dxfId="2162" priority="171" operator="equal">
      <formula>3</formula>
    </cfRule>
    <cfRule type="cellIs" dxfId="2161" priority="172" operator="equal">
      <formula>2</formula>
    </cfRule>
    <cfRule type="cellIs" dxfId="2160" priority="173" operator="equal">
      <formula>1</formula>
    </cfRule>
  </conditionalFormatting>
  <conditionalFormatting sqref="U54 O54 O56 U56 U60 U62 O76:P76 U64 U66 O66 U68 U70 O70 U72 U74 U76 O78:P78 O58 U58 O52">
    <cfRule type="cellIs" dxfId="2159" priority="162" operator="equal">
      <formula>"NOT APPLICABLE"</formula>
    </cfRule>
    <cfRule type="cellIs" dxfId="2158" priority="163" operator="equal">
      <formula>5</formula>
    </cfRule>
    <cfRule type="cellIs" dxfId="2157" priority="164" operator="equal">
      <formula>4</formula>
    </cfRule>
    <cfRule type="cellIs" dxfId="2156" priority="165" operator="equal">
      <formula>3</formula>
    </cfRule>
    <cfRule type="cellIs" dxfId="2155" priority="166" operator="equal">
      <formula>2</formula>
    </cfRule>
    <cfRule type="cellIs" dxfId="2154" priority="167" operator="equal">
      <formula>1</formula>
    </cfRule>
  </conditionalFormatting>
  <conditionalFormatting sqref="U54 O54 O56 U56 U60 U62 O66 U64 U66 U68 O70 U70 U72 O76 U74 U76 O78 O58 U58 O52">
    <cfRule type="cellIs" dxfId="2153" priority="161" operator="equal">
      <formula>5</formula>
    </cfRule>
  </conditionalFormatting>
  <conditionalFormatting sqref="R58">
    <cfRule type="cellIs" dxfId="2152" priority="142" operator="equal">
      <formula>"NOT APPLICABLE"</formula>
    </cfRule>
    <cfRule type="cellIs" dxfId="2151" priority="143" operator="equal">
      <formula>5</formula>
    </cfRule>
    <cfRule type="cellIs" dxfId="2150" priority="144" operator="equal">
      <formula>4</formula>
    </cfRule>
    <cfRule type="cellIs" dxfId="2149" priority="145" operator="equal">
      <formula>3</formula>
    </cfRule>
    <cfRule type="cellIs" dxfId="2148" priority="146" operator="equal">
      <formula>2</formula>
    </cfRule>
    <cfRule type="cellIs" dxfId="2147" priority="147" operator="equal">
      <formula>1</formula>
    </cfRule>
  </conditionalFormatting>
  <conditionalFormatting sqref="X58">
    <cfRule type="cellIs" dxfId="2146" priority="124" operator="equal">
      <formula>"NOT APPLICABLE"</formula>
    </cfRule>
    <cfRule type="cellIs" dxfId="2145" priority="125" operator="equal">
      <formula>5</formula>
    </cfRule>
    <cfRule type="cellIs" dxfId="2144" priority="126" operator="equal">
      <formula>4</formula>
    </cfRule>
    <cfRule type="cellIs" dxfId="2143" priority="127" operator="equal">
      <formula>3</formula>
    </cfRule>
    <cfRule type="cellIs" dxfId="2142" priority="128" operator="equal">
      <formula>2</formula>
    </cfRule>
    <cfRule type="cellIs" dxfId="2141" priority="129" operator="equal">
      <formula>1</formula>
    </cfRule>
  </conditionalFormatting>
  <conditionalFormatting sqref="O60">
    <cfRule type="cellIs" dxfId="2140" priority="118" operator="equal">
      <formula>"NOT APPLICABLE"</formula>
    </cfRule>
    <cfRule type="cellIs" dxfId="2139" priority="119" operator="equal">
      <formula>5</formula>
    </cfRule>
    <cfRule type="cellIs" dxfId="2138" priority="120" operator="equal">
      <formula>4</formula>
    </cfRule>
    <cfRule type="cellIs" dxfId="2137" priority="121" operator="equal">
      <formula>3</formula>
    </cfRule>
    <cfRule type="cellIs" dxfId="2136" priority="122" operator="equal">
      <formula>2</formula>
    </cfRule>
    <cfRule type="cellIs" dxfId="2135" priority="123" operator="equal">
      <formula>1</formula>
    </cfRule>
  </conditionalFormatting>
  <conditionalFormatting sqref="O60">
    <cfRule type="cellIs" dxfId="2134" priority="117" operator="equal">
      <formula>5</formula>
    </cfRule>
  </conditionalFormatting>
  <conditionalFormatting sqref="O62">
    <cfRule type="cellIs" dxfId="2133" priority="111" operator="equal">
      <formula>"NOT APPLICABLE"</formula>
    </cfRule>
    <cfRule type="cellIs" dxfId="2132" priority="112" operator="equal">
      <formula>5</formula>
    </cfRule>
    <cfRule type="cellIs" dxfId="2131" priority="113" operator="equal">
      <formula>4</formula>
    </cfRule>
    <cfRule type="cellIs" dxfId="2130" priority="114" operator="equal">
      <formula>3</formula>
    </cfRule>
    <cfRule type="cellIs" dxfId="2129" priority="115" operator="equal">
      <formula>2</formula>
    </cfRule>
    <cfRule type="cellIs" dxfId="2128" priority="116" operator="equal">
      <formula>1</formula>
    </cfRule>
  </conditionalFormatting>
  <conditionalFormatting sqref="O62">
    <cfRule type="cellIs" dxfId="2127" priority="110" operator="equal">
      <formula>5</formula>
    </cfRule>
  </conditionalFormatting>
  <conditionalFormatting sqref="O64">
    <cfRule type="cellIs" dxfId="2126" priority="104" operator="equal">
      <formula>"NOT APPLICABLE"</formula>
    </cfRule>
    <cfRule type="cellIs" dxfId="2125" priority="105" operator="equal">
      <formula>5</formula>
    </cfRule>
    <cfRule type="cellIs" dxfId="2124" priority="106" operator="equal">
      <formula>4</formula>
    </cfRule>
    <cfRule type="cellIs" dxfId="2123" priority="107" operator="equal">
      <formula>3</formula>
    </cfRule>
    <cfRule type="cellIs" dxfId="2122" priority="108" operator="equal">
      <formula>2</formula>
    </cfRule>
    <cfRule type="cellIs" dxfId="2121" priority="109" operator="equal">
      <formula>1</formula>
    </cfRule>
  </conditionalFormatting>
  <conditionalFormatting sqref="O64">
    <cfRule type="cellIs" dxfId="2120" priority="103" operator="equal">
      <formula>5</formula>
    </cfRule>
  </conditionalFormatting>
  <conditionalFormatting sqref="O68">
    <cfRule type="cellIs" dxfId="2119" priority="97" operator="equal">
      <formula>"NOT APPLICABLE"</formula>
    </cfRule>
    <cfRule type="cellIs" dxfId="2118" priority="98" operator="equal">
      <formula>5</formula>
    </cfRule>
    <cfRule type="cellIs" dxfId="2117" priority="99" operator="equal">
      <formula>4</formula>
    </cfRule>
    <cfRule type="cellIs" dxfId="2116" priority="100" operator="equal">
      <formula>3</formula>
    </cfRule>
    <cfRule type="cellIs" dxfId="2115" priority="101" operator="equal">
      <formula>2</formula>
    </cfRule>
    <cfRule type="cellIs" dxfId="2114" priority="102" operator="equal">
      <formula>1</formula>
    </cfRule>
  </conditionalFormatting>
  <conditionalFormatting sqref="O68">
    <cfRule type="cellIs" dxfId="2113" priority="96" operator="equal">
      <formula>5</formula>
    </cfRule>
  </conditionalFormatting>
  <conditionalFormatting sqref="O72">
    <cfRule type="cellIs" dxfId="2112" priority="90" operator="equal">
      <formula>"NOT APPLICABLE"</formula>
    </cfRule>
    <cfRule type="cellIs" dxfId="2111" priority="91" operator="equal">
      <formula>5</formula>
    </cfRule>
    <cfRule type="cellIs" dxfId="2110" priority="92" operator="equal">
      <formula>4</formula>
    </cfRule>
    <cfRule type="cellIs" dxfId="2109" priority="93" operator="equal">
      <formula>3</formula>
    </cfRule>
    <cfRule type="cellIs" dxfId="2108" priority="94" operator="equal">
      <formula>2</formula>
    </cfRule>
    <cfRule type="cellIs" dxfId="2107" priority="95" operator="equal">
      <formula>1</formula>
    </cfRule>
  </conditionalFormatting>
  <conditionalFormatting sqref="O72">
    <cfRule type="cellIs" dxfId="2106" priority="89" operator="equal">
      <formula>5</formula>
    </cfRule>
  </conditionalFormatting>
  <conditionalFormatting sqref="O74">
    <cfRule type="cellIs" dxfId="2105" priority="83" operator="equal">
      <formula>"NOT APPLICABLE"</formula>
    </cfRule>
    <cfRule type="cellIs" dxfId="2104" priority="84" operator="equal">
      <formula>5</formula>
    </cfRule>
    <cfRule type="cellIs" dxfId="2103" priority="85" operator="equal">
      <formula>4</formula>
    </cfRule>
    <cfRule type="cellIs" dxfId="2102" priority="86" operator="equal">
      <formula>3</formula>
    </cfRule>
    <cfRule type="cellIs" dxfId="2101" priority="87" operator="equal">
      <formula>2</formula>
    </cfRule>
    <cfRule type="cellIs" dxfId="2100" priority="88" operator="equal">
      <formula>1</formula>
    </cfRule>
  </conditionalFormatting>
  <conditionalFormatting sqref="O74">
    <cfRule type="cellIs" dxfId="2099" priority="82" operator="equal">
      <formula>5</formula>
    </cfRule>
  </conditionalFormatting>
  <conditionalFormatting sqref="Q76">
    <cfRule type="cellIs" dxfId="2098" priority="76" operator="equal">
      <formula>"NOT APPLICABLE"</formula>
    </cfRule>
    <cfRule type="cellIs" dxfId="2097" priority="77" operator="equal">
      <formula>5</formula>
    </cfRule>
    <cfRule type="cellIs" dxfId="2096" priority="78" operator="equal">
      <formula>4</formula>
    </cfRule>
    <cfRule type="cellIs" dxfId="2095" priority="79" operator="equal">
      <formula>3</formula>
    </cfRule>
    <cfRule type="cellIs" dxfId="2094" priority="80" operator="equal">
      <formula>2</formula>
    </cfRule>
    <cfRule type="cellIs" dxfId="2093" priority="81" operator="equal">
      <formula>1</formula>
    </cfRule>
  </conditionalFormatting>
  <conditionalFormatting sqref="R76">
    <cfRule type="cellIs" dxfId="2092" priority="70" operator="equal">
      <formula>"NOT APPLICABLE"</formula>
    </cfRule>
    <cfRule type="cellIs" dxfId="2091" priority="71" operator="equal">
      <formula>5</formula>
    </cfRule>
    <cfRule type="cellIs" dxfId="2090" priority="72" operator="equal">
      <formula>4</formula>
    </cfRule>
    <cfRule type="cellIs" dxfId="2089" priority="73" operator="equal">
      <formula>3</formula>
    </cfRule>
    <cfRule type="cellIs" dxfId="2088" priority="74" operator="equal">
      <formula>2</formula>
    </cfRule>
    <cfRule type="cellIs" dxfId="2087" priority="75" operator="equal">
      <formula>1</formula>
    </cfRule>
  </conditionalFormatting>
  <conditionalFormatting sqref="T76">
    <cfRule type="cellIs" dxfId="2086" priority="64" operator="equal">
      <formula>"NOT APPLICABLE"</formula>
    </cfRule>
    <cfRule type="cellIs" dxfId="2085" priority="65" operator="equal">
      <formula>5</formula>
    </cfRule>
    <cfRule type="cellIs" dxfId="2084" priority="66" operator="equal">
      <formula>4</formula>
    </cfRule>
    <cfRule type="cellIs" dxfId="2083" priority="67" operator="equal">
      <formula>3</formula>
    </cfRule>
    <cfRule type="cellIs" dxfId="2082" priority="68" operator="equal">
      <formula>2</formula>
    </cfRule>
    <cfRule type="cellIs" dxfId="2081" priority="69" operator="equal">
      <formula>1</formula>
    </cfRule>
  </conditionalFormatting>
  <conditionalFormatting sqref="V76">
    <cfRule type="cellIs" dxfId="2080" priority="58" operator="equal">
      <formula>"NOT APPLICABLE"</formula>
    </cfRule>
    <cfRule type="cellIs" dxfId="2079" priority="59" operator="equal">
      <formula>5</formula>
    </cfRule>
    <cfRule type="cellIs" dxfId="2078" priority="60" operator="equal">
      <formula>4</formula>
    </cfRule>
    <cfRule type="cellIs" dxfId="2077" priority="61" operator="equal">
      <formula>3</formula>
    </cfRule>
    <cfRule type="cellIs" dxfId="2076" priority="62" operator="equal">
      <formula>2</formula>
    </cfRule>
    <cfRule type="cellIs" dxfId="2075" priority="63" operator="equal">
      <formula>1</formula>
    </cfRule>
  </conditionalFormatting>
  <conditionalFormatting sqref="X76">
    <cfRule type="cellIs" dxfId="2074" priority="52" operator="equal">
      <formula>"NOT APPLICABLE"</formula>
    </cfRule>
    <cfRule type="cellIs" dxfId="2073" priority="53" operator="equal">
      <formula>5</formula>
    </cfRule>
    <cfRule type="cellIs" dxfId="2072" priority="54" operator="equal">
      <formula>4</formula>
    </cfRule>
    <cfRule type="cellIs" dxfId="2071" priority="55" operator="equal">
      <formula>3</formula>
    </cfRule>
    <cfRule type="cellIs" dxfId="2070" priority="56" operator="equal">
      <formula>2</formula>
    </cfRule>
    <cfRule type="cellIs" dxfId="2069" priority="57" operator="equal">
      <formula>1</formula>
    </cfRule>
  </conditionalFormatting>
  <conditionalFormatting sqref="W76">
    <cfRule type="cellIs" dxfId="2068" priority="46" operator="equal">
      <formula>"NOT APPLICABLE"</formula>
    </cfRule>
    <cfRule type="cellIs" dxfId="2067" priority="47" operator="equal">
      <formula>5</formula>
    </cfRule>
    <cfRule type="cellIs" dxfId="2066" priority="48" operator="equal">
      <formula>4</formula>
    </cfRule>
    <cfRule type="cellIs" dxfId="2065" priority="49" operator="equal">
      <formula>3</formula>
    </cfRule>
    <cfRule type="cellIs" dxfId="2064" priority="50" operator="equal">
      <formula>2</formula>
    </cfRule>
    <cfRule type="cellIs" dxfId="2063" priority="51" operator="equal">
      <formula>1</formula>
    </cfRule>
  </conditionalFormatting>
  <conditionalFormatting sqref="Q78">
    <cfRule type="cellIs" dxfId="2062" priority="40" operator="equal">
      <formula>"NOT APPLICABLE"</formula>
    </cfRule>
    <cfRule type="cellIs" dxfId="2061" priority="41" operator="equal">
      <formula>5</formula>
    </cfRule>
    <cfRule type="cellIs" dxfId="2060" priority="42" operator="equal">
      <formula>4</formula>
    </cfRule>
    <cfRule type="cellIs" dxfId="2059" priority="43" operator="equal">
      <formula>3</formula>
    </cfRule>
    <cfRule type="cellIs" dxfId="2058" priority="44" operator="equal">
      <formula>2</formula>
    </cfRule>
    <cfRule type="cellIs" dxfId="2057" priority="45" operator="equal">
      <formula>1</formula>
    </cfRule>
  </conditionalFormatting>
  <conditionalFormatting sqref="R78">
    <cfRule type="cellIs" dxfId="2056" priority="34" operator="equal">
      <formula>"NOT APPLICABLE"</formula>
    </cfRule>
    <cfRule type="cellIs" dxfId="2055" priority="35" operator="equal">
      <formula>5</formula>
    </cfRule>
    <cfRule type="cellIs" dxfId="2054" priority="36" operator="equal">
      <formula>4</formula>
    </cfRule>
    <cfRule type="cellIs" dxfId="2053" priority="37" operator="equal">
      <formula>3</formula>
    </cfRule>
    <cfRule type="cellIs" dxfId="2052" priority="38" operator="equal">
      <formula>2</formula>
    </cfRule>
    <cfRule type="cellIs" dxfId="2051" priority="39" operator="equal">
      <formula>1</formula>
    </cfRule>
  </conditionalFormatting>
  <conditionalFormatting sqref="U78:V78">
    <cfRule type="cellIs" dxfId="2050" priority="28" operator="equal">
      <formula>"NOT APPLICABLE"</formula>
    </cfRule>
    <cfRule type="cellIs" dxfId="2049" priority="29" operator="equal">
      <formula>5</formula>
    </cfRule>
    <cfRule type="cellIs" dxfId="2048" priority="30" operator="equal">
      <formula>4</formula>
    </cfRule>
    <cfRule type="cellIs" dxfId="2047" priority="31" operator="equal">
      <formula>3</formula>
    </cfRule>
    <cfRule type="cellIs" dxfId="2046" priority="32" operator="equal">
      <formula>2</formula>
    </cfRule>
    <cfRule type="cellIs" dxfId="2045" priority="33" operator="equal">
      <formula>1</formula>
    </cfRule>
  </conditionalFormatting>
  <conditionalFormatting sqref="U78">
    <cfRule type="cellIs" dxfId="2044" priority="27" operator="equal">
      <formula>5</formula>
    </cfRule>
  </conditionalFormatting>
  <conditionalFormatting sqref="W78">
    <cfRule type="cellIs" dxfId="2043" priority="21" operator="equal">
      <formula>"NOT APPLICABLE"</formula>
    </cfRule>
    <cfRule type="cellIs" dxfId="2042" priority="22" operator="equal">
      <formula>5</formula>
    </cfRule>
    <cfRule type="cellIs" dxfId="2041" priority="23" operator="equal">
      <formula>4</formula>
    </cfRule>
    <cfRule type="cellIs" dxfId="2040" priority="24" operator="equal">
      <formula>3</formula>
    </cfRule>
    <cfRule type="cellIs" dxfId="2039" priority="25" operator="equal">
      <formula>2</formula>
    </cfRule>
    <cfRule type="cellIs" dxfId="2038" priority="26" operator="equal">
      <formula>1</formula>
    </cfRule>
  </conditionalFormatting>
  <conditionalFormatting sqref="X78">
    <cfRule type="cellIs" dxfId="2037" priority="15" operator="equal">
      <formula>"NOT APPLICABLE"</formula>
    </cfRule>
    <cfRule type="cellIs" dxfId="2036" priority="16" operator="equal">
      <formula>5</formula>
    </cfRule>
    <cfRule type="cellIs" dxfId="2035" priority="17" operator="equal">
      <formula>4</formula>
    </cfRule>
    <cfRule type="cellIs" dxfId="2034" priority="18" operator="equal">
      <formula>3</formula>
    </cfRule>
    <cfRule type="cellIs" dxfId="2033" priority="19" operator="equal">
      <formula>2</formula>
    </cfRule>
    <cfRule type="cellIs" dxfId="2032" priority="20" operator="equal">
      <formula>1</formula>
    </cfRule>
  </conditionalFormatting>
  <conditionalFormatting sqref="U52">
    <cfRule type="cellIs" dxfId="2031" priority="9" operator="equal">
      <formula>"NOT APPLICABLE"</formula>
    </cfRule>
    <cfRule type="cellIs" dxfId="2030" priority="10" operator="equal">
      <formula>5</formula>
    </cfRule>
    <cfRule type="cellIs" dxfId="2029" priority="11" operator="equal">
      <formula>4</formula>
    </cfRule>
    <cfRule type="cellIs" dxfId="2028" priority="12" operator="equal">
      <formula>3</formula>
    </cfRule>
    <cfRule type="cellIs" dxfId="2027" priority="13" operator="equal">
      <formula>2</formula>
    </cfRule>
    <cfRule type="cellIs" dxfId="2026" priority="14" operator="equal">
      <formula>1</formula>
    </cfRule>
  </conditionalFormatting>
  <conditionalFormatting sqref="U52">
    <cfRule type="cellIs" dxfId="2025" priority="8" operator="equal">
      <formula>5</formula>
    </cfRule>
  </conditionalFormatting>
  <conditionalFormatting sqref="U44">
    <cfRule type="cellIs" dxfId="2024" priority="2" operator="equal">
      <formula>"NOT APPLICABLE"</formula>
    </cfRule>
    <cfRule type="cellIs" dxfId="2023" priority="3" operator="equal">
      <formula>5</formula>
    </cfRule>
    <cfRule type="cellIs" dxfId="2022" priority="4" operator="equal">
      <formula>4</formula>
    </cfRule>
    <cfRule type="cellIs" dxfId="2021" priority="5" operator="equal">
      <formula>3</formula>
    </cfRule>
    <cfRule type="cellIs" dxfId="2020" priority="6" operator="equal">
      <formula>2</formula>
    </cfRule>
    <cfRule type="cellIs" dxfId="2019" priority="7" operator="equal">
      <formula>1</formula>
    </cfRule>
  </conditionalFormatting>
  <conditionalFormatting sqref="U44">
    <cfRule type="cellIs" dxfId="2018" priority="1" operator="equal">
      <formula>5</formula>
    </cfRule>
  </conditionalFormatting>
  <pageMargins left="0.19685039370078741" right="0.19685039370078741" top="0.19685039370078741" bottom="0.19685039370078741" header="0.19685039370078741" footer="0.19685039370078741"/>
  <pageSetup scale="50" firstPageNumber="5" orientation="landscape" r:id="rId1"/>
  <headerFooter>
    <oddHeader>&amp;CSDBIP 2012/2013</oddHeader>
    <oddFooter>Page &amp;P of &amp;N</oddFooter>
  </headerFooter>
  <rowBreaks count="5" manualBreakCount="5">
    <brk id="23" max="23" man="1"/>
    <brk id="37" max="23" man="1"/>
    <brk id="51" max="23" man="1"/>
    <brk id="59" max="23" man="1"/>
    <brk id="71" max="23"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Sheet1!$A$1:$A$7</xm:f>
          </x14:formula1>
          <xm:sqref>U14 O8 U8 U10 O10:O12 U40 U12 O14:O16 U16 U18 O18 O20 U20 U22 O22 U24 O24 O26 U26 U28 O28 O30 U30 O32 U32 U34 U36 U38 O34:O38 O40</xm:sqref>
        </x14:dataValidation>
        <x14:dataValidation type="list" allowBlank="1" showInputMessage="1" showErrorMessage="1">
          <x14:formula1>
            <xm:f>[1]Sheet1!#REF!</xm:f>
          </x14:formula1>
          <xm:sqref>O50 U48 U50 O46 O48 U42 O42 O44 U44 U46</xm:sqref>
        </x14:dataValidation>
        <x14:dataValidation type="list" allowBlank="1" showInputMessage="1" showErrorMessage="1">
          <x14:formula1>
            <xm:f>[1]Sheet1!#REF!</xm:f>
          </x14:formula1>
          <xm:sqref>O68 O52 U58 O54 U54 U56 O56 U78 O58 O60 U60 O62 O64 U62 U64 U66 O66 O72 U68 U70 O70 O74 U72 O78 U74 U76 O76 U52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view="pageBreakPreview" topLeftCell="D25" zoomScaleSheetLayoutView="100" workbookViewId="0">
      <selection activeCell="R32" sqref="R32"/>
    </sheetView>
  </sheetViews>
  <sheetFormatPr defaultRowHeight="16.5" x14ac:dyDescent="0.3"/>
  <cols>
    <col min="1" max="3" width="0" style="190" hidden="1" customWidth="1"/>
    <col min="4" max="4" width="9.140625" style="190"/>
    <col min="5" max="5" width="25.28515625" style="190" bestFit="1" customWidth="1"/>
    <col min="6" max="6" width="40.140625" style="190" bestFit="1" customWidth="1"/>
    <col min="7" max="7" width="16.7109375" style="190" bestFit="1" customWidth="1"/>
    <col min="8" max="8" width="11.28515625" style="190" bestFit="1" customWidth="1"/>
    <col min="9" max="9" width="9.140625" style="190"/>
    <col min="10" max="14" width="0" style="190" hidden="1" customWidth="1"/>
    <col min="15" max="16384" width="9.140625" style="190"/>
  </cols>
  <sheetData>
    <row r="1" spans="1:16" ht="25.5" x14ac:dyDescent="0.35">
      <c r="A1" s="497" t="s">
        <v>2060</v>
      </c>
      <c r="B1" s="497"/>
      <c r="C1" s="497"/>
      <c r="D1" s="497"/>
      <c r="E1" s="497"/>
      <c r="F1" s="497"/>
      <c r="G1" s="497"/>
      <c r="H1" s="497"/>
      <c r="I1" s="497"/>
      <c r="J1" s="497"/>
      <c r="K1" s="497"/>
      <c r="L1" s="497"/>
      <c r="M1" s="497"/>
      <c r="N1" s="497"/>
      <c r="O1" s="497"/>
      <c r="P1" s="497"/>
    </row>
    <row r="2" spans="1:16" ht="20.25" x14ac:dyDescent="0.3">
      <c r="A2" s="511" t="s">
        <v>2296</v>
      </c>
      <c r="B2" s="511"/>
      <c r="C2" s="511"/>
      <c r="D2" s="511"/>
      <c r="E2" s="511"/>
      <c r="F2" s="511"/>
      <c r="G2" s="511"/>
      <c r="H2" s="511"/>
      <c r="I2" s="511"/>
      <c r="J2" s="511"/>
      <c r="K2" s="511"/>
      <c r="L2" s="511"/>
      <c r="M2" s="511"/>
      <c r="N2" s="511"/>
      <c r="O2" s="511"/>
      <c r="P2" s="511"/>
    </row>
    <row r="3" spans="1:16" ht="17.25" thickBot="1" x14ac:dyDescent="0.35">
      <c r="E3" s="191"/>
    </row>
    <row r="4" spans="1:16" x14ac:dyDescent="0.3">
      <c r="E4" s="285"/>
      <c r="F4" s="286" t="s">
        <v>2032</v>
      </c>
      <c r="G4" s="500" t="s">
        <v>2033</v>
      </c>
    </row>
    <row r="5" spans="1:16" x14ac:dyDescent="0.3">
      <c r="E5" s="287"/>
      <c r="F5" s="286" t="s">
        <v>2298</v>
      </c>
      <c r="G5" s="501"/>
    </row>
    <row r="6" spans="1:16" x14ac:dyDescent="0.3">
      <c r="E6" s="288"/>
      <c r="F6" s="286" t="s">
        <v>2299</v>
      </c>
      <c r="G6" s="501"/>
    </row>
    <row r="7" spans="1:16" x14ac:dyDescent="0.3">
      <c r="E7" s="289"/>
      <c r="F7" s="286" t="s">
        <v>2300</v>
      </c>
      <c r="G7" s="501"/>
    </row>
    <row r="8" spans="1:16" x14ac:dyDescent="0.3">
      <c r="E8" s="290"/>
      <c r="F8" s="286" t="s">
        <v>2301</v>
      </c>
      <c r="G8" s="501"/>
    </row>
    <row r="9" spans="1:16" x14ac:dyDescent="0.3">
      <c r="E9" s="291"/>
      <c r="F9" s="286" t="s">
        <v>2302</v>
      </c>
      <c r="G9" s="501"/>
    </row>
    <row r="10" spans="1:16" x14ac:dyDescent="0.3">
      <c r="E10" s="292"/>
      <c r="F10" s="286" t="s">
        <v>2038</v>
      </c>
      <c r="G10" s="502"/>
    </row>
    <row r="12" spans="1:16" ht="18.75" x14ac:dyDescent="0.3">
      <c r="D12" s="193">
        <v>1</v>
      </c>
      <c r="E12" s="194" t="s">
        <v>2061</v>
      </c>
      <c r="F12" s="195"/>
      <c r="G12" s="195"/>
    </row>
    <row r="13" spans="1:16" ht="18.75" x14ac:dyDescent="0.3">
      <c r="D13" s="195"/>
      <c r="E13" s="195"/>
      <c r="F13" s="195"/>
      <c r="G13" s="195"/>
    </row>
    <row r="14" spans="1:16" ht="18.75" x14ac:dyDescent="0.3">
      <c r="D14" s="196">
        <v>1.1000000000000001</v>
      </c>
      <c r="E14" s="194" t="s">
        <v>2041</v>
      </c>
      <c r="F14" s="195">
        <v>10</v>
      </c>
      <c r="G14" s="195"/>
    </row>
    <row r="15" spans="1:16" ht="18.75" x14ac:dyDescent="0.3">
      <c r="D15" s="195" t="s">
        <v>2042</v>
      </c>
      <c r="E15" s="197" t="s">
        <v>2043</v>
      </c>
      <c r="F15" s="195">
        <v>10</v>
      </c>
      <c r="G15" s="195"/>
    </row>
    <row r="16" spans="1:16" ht="18.75" x14ac:dyDescent="0.3">
      <c r="D16" s="195" t="s">
        <v>2044</v>
      </c>
      <c r="E16" s="194" t="s">
        <v>2045</v>
      </c>
      <c r="F16" s="195">
        <v>0</v>
      </c>
      <c r="G16" s="195"/>
    </row>
    <row r="17" spans="4:13" ht="18.75" x14ac:dyDescent="0.3">
      <c r="D17" s="195"/>
      <c r="E17" s="195"/>
      <c r="F17" s="195"/>
      <c r="G17" s="195"/>
      <c r="M17" s="205"/>
    </row>
    <row r="18" spans="4:13" ht="18.75" x14ac:dyDescent="0.3">
      <c r="D18" s="196">
        <v>1.2</v>
      </c>
      <c r="E18" s="195" t="s">
        <v>2056</v>
      </c>
      <c r="F18" s="195"/>
      <c r="G18" s="195"/>
    </row>
    <row r="42" spans="4:8" ht="18.75" x14ac:dyDescent="0.3">
      <c r="D42" s="199"/>
      <c r="E42" s="200"/>
      <c r="F42" s="201"/>
      <c r="G42" s="201"/>
      <c r="H42" s="195"/>
    </row>
    <row r="43" spans="4:8" ht="18.75" x14ac:dyDescent="0.3">
      <c r="D43" s="201"/>
      <c r="E43" s="201"/>
      <c r="F43" s="201"/>
      <c r="G43" s="201"/>
      <c r="H43" s="195"/>
    </row>
    <row r="44" spans="4:8" ht="18.75" x14ac:dyDescent="0.3">
      <c r="D44" s="201"/>
      <c r="E44" s="201"/>
      <c r="F44" s="201"/>
      <c r="G44" s="201"/>
      <c r="H44" s="195"/>
    </row>
    <row r="45" spans="4:8" x14ac:dyDescent="0.3">
      <c r="D45" s="202"/>
      <c r="E45" s="203"/>
      <c r="F45" s="203"/>
      <c r="G45" s="203"/>
    </row>
  </sheetData>
  <dataConsolidate/>
  <mergeCells count="3">
    <mergeCell ref="A1:P1"/>
    <mergeCell ref="A2:P2"/>
    <mergeCell ref="G4:G10"/>
  </mergeCells>
  <pageMargins left="0.70866141732283472" right="0.70866141732283472" top="0.74803149606299213" bottom="0.74803149606299213" header="0.31496062992125984" footer="0.31496062992125984"/>
  <pageSetup paperSize="9" scale="67" firstPageNumber="23" fitToHeight="25" orientation="portrait" r:id="rId1"/>
  <headerFooter>
    <oddFooter>Page &amp;P of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27"/>
  <sheetViews>
    <sheetView view="pageBreakPreview" topLeftCell="D1" zoomScale="50" zoomScaleSheetLayoutView="50" workbookViewId="0">
      <pane ySplit="7" topLeftCell="A23" activePane="bottomLeft" state="frozen"/>
      <selection activeCell="U18" sqref="U18"/>
      <selection pane="bottomLeft" activeCell="U26" sqref="U26"/>
    </sheetView>
  </sheetViews>
  <sheetFormatPr defaultColWidth="8.7109375" defaultRowHeight="15" x14ac:dyDescent="0.25"/>
  <cols>
    <col min="1" max="1" width="8.7109375" style="124" customWidth="1"/>
    <col min="2" max="2" width="20.140625" style="124" bestFit="1" customWidth="1"/>
    <col min="3" max="3" width="10.5703125" style="124" customWidth="1"/>
    <col min="4" max="4" width="12.42578125" style="124" customWidth="1"/>
    <col min="5" max="5" width="8.7109375" style="124"/>
    <col min="6" max="6" width="10" style="124" customWidth="1"/>
    <col min="7" max="7" width="14" style="124" customWidth="1"/>
    <col min="8" max="8" width="11.42578125" style="124" customWidth="1"/>
    <col min="9" max="9" width="9.7109375" style="124" bestFit="1" customWidth="1"/>
    <col min="10" max="12" width="8.7109375" style="124"/>
    <col min="13" max="13" width="12" style="124" customWidth="1"/>
    <col min="14" max="16" width="8.7109375" style="124"/>
    <col min="17" max="17" width="9.7109375" style="124" customWidth="1"/>
    <col min="18" max="18" width="10.42578125" style="124" customWidth="1"/>
    <col min="19" max="20" width="12.140625" style="124" customWidth="1"/>
    <col min="21" max="21" width="8.7109375" style="124"/>
    <col min="22" max="22" width="10.85546875" style="124" customWidth="1"/>
    <col min="23" max="23" width="10.28515625" style="124" customWidth="1"/>
    <col min="24" max="24" width="10.5703125" style="124" customWidth="1"/>
    <col min="25" max="16384" width="8.7109375" style="124"/>
  </cols>
  <sheetData>
    <row r="1" spans="1:24" ht="15.75" x14ac:dyDescent="0.25">
      <c r="A1" s="532" t="s">
        <v>2</v>
      </c>
      <c r="B1" s="532"/>
      <c r="C1" s="532"/>
      <c r="D1" s="532"/>
      <c r="E1" s="532"/>
      <c r="F1" s="119"/>
    </row>
    <row r="3" spans="1:24" ht="15.75" x14ac:dyDescent="0.25">
      <c r="A3" s="532" t="s">
        <v>992</v>
      </c>
      <c r="B3" s="532"/>
      <c r="C3" s="532"/>
      <c r="D3" s="119"/>
    </row>
    <row r="5" spans="1:24" ht="24" customHeight="1" x14ac:dyDescent="0.25">
      <c r="A5" s="533" t="s">
        <v>1073</v>
      </c>
      <c r="B5" s="534" t="s">
        <v>0</v>
      </c>
      <c r="C5" s="533" t="s">
        <v>4</v>
      </c>
      <c r="D5" s="533" t="s">
        <v>5</v>
      </c>
      <c r="E5" s="533" t="s">
        <v>6</v>
      </c>
      <c r="F5" s="533" t="s">
        <v>1357</v>
      </c>
      <c r="G5" s="533" t="s">
        <v>8</v>
      </c>
      <c r="H5" s="534" t="s">
        <v>20</v>
      </c>
      <c r="I5" s="537" t="s">
        <v>9</v>
      </c>
      <c r="J5" s="537"/>
      <c r="K5" s="537"/>
      <c r="L5" s="537"/>
      <c r="M5" s="526" t="s">
        <v>2287</v>
      </c>
      <c r="N5" s="527"/>
      <c r="O5" s="527"/>
      <c r="P5" s="527"/>
      <c r="Q5" s="527"/>
      <c r="R5" s="528"/>
      <c r="S5" s="526" t="s">
        <v>2293</v>
      </c>
      <c r="T5" s="527"/>
      <c r="U5" s="527"/>
      <c r="V5" s="527"/>
      <c r="W5" s="527"/>
      <c r="X5" s="528"/>
    </row>
    <row r="6" spans="1:24" ht="15" customHeight="1" x14ac:dyDescent="0.25">
      <c r="A6" s="533"/>
      <c r="B6" s="535"/>
      <c r="C6" s="533"/>
      <c r="D6" s="533"/>
      <c r="E6" s="533"/>
      <c r="F6" s="533"/>
      <c r="G6" s="533"/>
      <c r="H6" s="535"/>
      <c r="I6" s="116" t="s">
        <v>1</v>
      </c>
      <c r="J6" s="116" t="s">
        <v>11</v>
      </c>
      <c r="K6" s="116" t="s">
        <v>12</v>
      </c>
      <c r="L6" s="537" t="s">
        <v>539</v>
      </c>
      <c r="M6" s="529" t="s">
        <v>2288</v>
      </c>
      <c r="N6" s="530"/>
      <c r="O6" s="530"/>
      <c r="P6" s="530"/>
      <c r="Q6" s="530"/>
      <c r="R6" s="531"/>
      <c r="S6" s="529" t="s">
        <v>2294</v>
      </c>
      <c r="T6" s="530"/>
      <c r="U6" s="530"/>
      <c r="V6" s="530"/>
      <c r="W6" s="530"/>
      <c r="X6" s="531"/>
    </row>
    <row r="7" spans="1:24" ht="68.25" customHeight="1" x14ac:dyDescent="0.25">
      <c r="A7" s="533"/>
      <c r="B7" s="536"/>
      <c r="C7" s="533"/>
      <c r="D7" s="533"/>
      <c r="E7" s="533"/>
      <c r="F7" s="533"/>
      <c r="G7" s="533"/>
      <c r="H7" s="536"/>
      <c r="I7" s="116" t="s">
        <v>18</v>
      </c>
      <c r="J7" s="116" t="s">
        <v>18</v>
      </c>
      <c r="K7" s="116" t="s">
        <v>18</v>
      </c>
      <c r="L7" s="537"/>
      <c r="M7" s="273" t="s">
        <v>2289</v>
      </c>
      <c r="N7" s="273" t="s">
        <v>2290</v>
      </c>
      <c r="O7" s="273" t="s">
        <v>2269</v>
      </c>
      <c r="P7" s="273" t="s">
        <v>2265</v>
      </c>
      <c r="Q7" s="273" t="s">
        <v>2266</v>
      </c>
      <c r="R7" s="273" t="s">
        <v>2267</v>
      </c>
      <c r="S7" s="273" t="s">
        <v>2291</v>
      </c>
      <c r="T7" s="273" t="s">
        <v>2292</v>
      </c>
      <c r="U7" s="273" t="s">
        <v>2269</v>
      </c>
      <c r="V7" s="273" t="s">
        <v>2265</v>
      </c>
      <c r="W7" s="273" t="s">
        <v>2266</v>
      </c>
      <c r="X7" s="273" t="s">
        <v>2267</v>
      </c>
    </row>
    <row r="8" spans="1:24" ht="119.25" customHeight="1" x14ac:dyDescent="0.25">
      <c r="A8" s="512" t="s">
        <v>1112</v>
      </c>
      <c r="B8" s="512" t="s">
        <v>687</v>
      </c>
      <c r="C8" s="512" t="s">
        <v>688</v>
      </c>
      <c r="D8" s="512" t="s">
        <v>994</v>
      </c>
      <c r="E8" s="512" t="s">
        <v>25</v>
      </c>
      <c r="F8" s="512" t="s">
        <v>689</v>
      </c>
      <c r="G8" s="512" t="s">
        <v>1838</v>
      </c>
      <c r="H8" s="512" t="s">
        <v>1839</v>
      </c>
      <c r="I8" s="140" t="s">
        <v>25</v>
      </c>
      <c r="J8" s="140" t="s">
        <v>25</v>
      </c>
      <c r="K8" s="140" t="s">
        <v>25</v>
      </c>
      <c r="L8" s="547" t="s">
        <v>45</v>
      </c>
      <c r="M8" s="275" t="s">
        <v>25</v>
      </c>
      <c r="N8" s="382" t="s">
        <v>25</v>
      </c>
      <c r="O8" s="276" t="s">
        <v>2038</v>
      </c>
      <c r="P8" s="382" t="s">
        <v>25</v>
      </c>
      <c r="Q8" s="382" t="s">
        <v>25</v>
      </c>
      <c r="R8" s="382" t="s">
        <v>25</v>
      </c>
      <c r="S8" s="275" t="s">
        <v>1838</v>
      </c>
      <c r="T8" s="382" t="s">
        <v>3328</v>
      </c>
      <c r="U8" s="276">
        <v>3</v>
      </c>
      <c r="V8" s="382" t="s">
        <v>25</v>
      </c>
      <c r="W8" s="382" t="s">
        <v>25</v>
      </c>
      <c r="X8" s="382" t="s">
        <v>3327</v>
      </c>
    </row>
    <row r="9" spans="1:24" x14ac:dyDescent="0.25">
      <c r="A9" s="512"/>
      <c r="B9" s="512"/>
      <c r="C9" s="512"/>
      <c r="D9" s="512"/>
      <c r="E9" s="512"/>
      <c r="F9" s="512"/>
      <c r="G9" s="512"/>
      <c r="H9" s="512"/>
      <c r="I9" s="140" t="s">
        <v>25</v>
      </c>
      <c r="J9" s="140" t="s">
        <v>25</v>
      </c>
      <c r="K9" s="140" t="s">
        <v>25</v>
      </c>
      <c r="L9" s="547"/>
      <c r="M9" s="382" t="s">
        <v>25</v>
      </c>
      <c r="N9" s="382" t="s">
        <v>25</v>
      </c>
      <c r="O9" s="382" t="s">
        <v>25</v>
      </c>
      <c r="P9" s="382" t="s">
        <v>25</v>
      </c>
      <c r="Q9" s="382" t="s">
        <v>25</v>
      </c>
      <c r="R9" s="382" t="s">
        <v>25</v>
      </c>
      <c r="S9" s="382" t="s">
        <v>25</v>
      </c>
      <c r="T9" s="382" t="s">
        <v>25</v>
      </c>
      <c r="U9" s="382" t="s">
        <v>25</v>
      </c>
      <c r="V9" s="382" t="s">
        <v>25</v>
      </c>
      <c r="W9" s="382" t="s">
        <v>25</v>
      </c>
      <c r="X9" s="382" t="s">
        <v>25</v>
      </c>
    </row>
    <row r="10" spans="1:24" ht="97.5" customHeight="1" x14ac:dyDescent="0.25">
      <c r="A10" s="512" t="s">
        <v>1113</v>
      </c>
      <c r="B10" s="512" t="s">
        <v>687</v>
      </c>
      <c r="C10" s="512"/>
      <c r="D10" s="512" t="s">
        <v>690</v>
      </c>
      <c r="E10" s="512" t="s">
        <v>23</v>
      </c>
      <c r="F10" s="512" t="s">
        <v>703</v>
      </c>
      <c r="G10" s="512" t="s">
        <v>1840</v>
      </c>
      <c r="H10" s="512" t="s">
        <v>1841</v>
      </c>
      <c r="I10" s="140" t="s">
        <v>25</v>
      </c>
      <c r="J10" s="140" t="s">
        <v>25</v>
      </c>
      <c r="K10" s="140" t="s">
        <v>25</v>
      </c>
      <c r="L10" s="547" t="s">
        <v>45</v>
      </c>
      <c r="M10" s="275" t="s">
        <v>25</v>
      </c>
      <c r="N10" s="382" t="s">
        <v>25</v>
      </c>
      <c r="O10" s="276" t="s">
        <v>2038</v>
      </c>
      <c r="P10" s="382" t="s">
        <v>25</v>
      </c>
      <c r="Q10" s="382" t="s">
        <v>25</v>
      </c>
      <c r="R10" s="382" t="s">
        <v>25</v>
      </c>
      <c r="S10" s="275" t="s">
        <v>1840</v>
      </c>
      <c r="T10" s="382" t="s">
        <v>3329</v>
      </c>
      <c r="U10" s="276">
        <v>2</v>
      </c>
      <c r="V10" s="382" t="s">
        <v>3330</v>
      </c>
      <c r="W10" s="382" t="s">
        <v>3331</v>
      </c>
      <c r="X10" s="270"/>
    </row>
    <row r="11" spans="1:24" x14ac:dyDescent="0.25">
      <c r="A11" s="512"/>
      <c r="B11" s="512"/>
      <c r="C11" s="512"/>
      <c r="D11" s="512"/>
      <c r="E11" s="512"/>
      <c r="F11" s="512"/>
      <c r="G11" s="512"/>
      <c r="H11" s="512"/>
      <c r="I11" s="140" t="s">
        <v>25</v>
      </c>
      <c r="J11" s="140" t="s">
        <v>25</v>
      </c>
      <c r="K11" s="140" t="s">
        <v>25</v>
      </c>
      <c r="L11" s="547"/>
      <c r="M11" s="275" t="s">
        <v>25</v>
      </c>
      <c r="N11" s="382" t="s">
        <v>25</v>
      </c>
      <c r="O11" s="382" t="s">
        <v>25</v>
      </c>
      <c r="P11" s="382" t="s">
        <v>25</v>
      </c>
      <c r="Q11" s="382" t="s">
        <v>25</v>
      </c>
      <c r="R11" s="382" t="s">
        <v>25</v>
      </c>
      <c r="S11" s="382" t="s">
        <v>25</v>
      </c>
      <c r="T11" s="382" t="s">
        <v>25</v>
      </c>
      <c r="U11" s="382" t="s">
        <v>25</v>
      </c>
      <c r="V11" s="382" t="s">
        <v>25</v>
      </c>
      <c r="W11" s="382" t="s">
        <v>25</v>
      </c>
      <c r="X11" s="382" t="s">
        <v>25</v>
      </c>
    </row>
    <row r="12" spans="1:24" ht="160.5" customHeight="1" x14ac:dyDescent="0.25">
      <c r="A12" s="512" t="s">
        <v>1114</v>
      </c>
      <c r="B12" s="512" t="s">
        <v>687</v>
      </c>
      <c r="C12" s="512"/>
      <c r="D12" s="512" t="s">
        <v>691</v>
      </c>
      <c r="E12" s="512" t="s">
        <v>23</v>
      </c>
      <c r="F12" s="512" t="s">
        <v>704</v>
      </c>
      <c r="G12" s="512" t="s">
        <v>1842</v>
      </c>
      <c r="H12" s="512" t="s">
        <v>1843</v>
      </c>
      <c r="I12" s="140" t="s">
        <v>965</v>
      </c>
      <c r="J12" s="140" t="s">
        <v>25</v>
      </c>
      <c r="K12" s="153" t="s">
        <v>25</v>
      </c>
      <c r="L12" s="547" t="s">
        <v>692</v>
      </c>
      <c r="M12" s="382" t="s">
        <v>25</v>
      </c>
      <c r="N12" s="382" t="s">
        <v>25</v>
      </c>
      <c r="O12" s="383" t="s">
        <v>2038</v>
      </c>
      <c r="P12" s="382" t="s">
        <v>25</v>
      </c>
      <c r="Q12" s="382" t="s">
        <v>25</v>
      </c>
      <c r="R12" s="382" t="s">
        <v>25</v>
      </c>
      <c r="S12" s="275" t="s">
        <v>1842</v>
      </c>
      <c r="T12" s="382" t="s">
        <v>1842</v>
      </c>
      <c r="U12" s="276">
        <v>2</v>
      </c>
      <c r="V12" s="382" t="s">
        <v>3338</v>
      </c>
      <c r="W12" s="382" t="s">
        <v>3333</v>
      </c>
      <c r="X12" s="382" t="s">
        <v>3334</v>
      </c>
    </row>
    <row r="13" spans="1:24" x14ac:dyDescent="0.25">
      <c r="A13" s="512"/>
      <c r="B13" s="512"/>
      <c r="C13" s="512"/>
      <c r="D13" s="512"/>
      <c r="E13" s="512"/>
      <c r="F13" s="512"/>
      <c r="G13" s="512"/>
      <c r="H13" s="512"/>
      <c r="I13" s="140">
        <v>141001643</v>
      </c>
      <c r="J13" s="140" t="s">
        <v>25</v>
      </c>
      <c r="K13" s="153" t="s">
        <v>25</v>
      </c>
      <c r="L13" s="547"/>
      <c r="M13" s="275" t="s">
        <v>25</v>
      </c>
      <c r="N13" s="382" t="s">
        <v>25</v>
      </c>
      <c r="O13" s="382" t="s">
        <v>25</v>
      </c>
      <c r="P13" s="382" t="s">
        <v>25</v>
      </c>
      <c r="Q13" s="382" t="s">
        <v>25</v>
      </c>
      <c r="R13" s="382" t="s">
        <v>25</v>
      </c>
      <c r="S13" s="382" t="s">
        <v>25</v>
      </c>
      <c r="T13" s="382" t="s">
        <v>25</v>
      </c>
      <c r="U13" s="382" t="s">
        <v>25</v>
      </c>
      <c r="V13" s="382" t="s">
        <v>25</v>
      </c>
      <c r="W13" s="382" t="s">
        <v>25</v>
      </c>
      <c r="X13" s="382" t="s">
        <v>25</v>
      </c>
    </row>
    <row r="14" spans="1:24" s="131" customFormat="1" ht="116.25" customHeight="1" x14ac:dyDescent="0.25">
      <c r="A14" s="512" t="s">
        <v>1115</v>
      </c>
      <c r="B14" s="512" t="s">
        <v>687</v>
      </c>
      <c r="C14" s="512"/>
      <c r="D14" s="512" t="s">
        <v>705</v>
      </c>
      <c r="E14" s="512" t="s">
        <v>23</v>
      </c>
      <c r="F14" s="512" t="s">
        <v>706</v>
      </c>
      <c r="G14" s="512" t="s">
        <v>1844</v>
      </c>
      <c r="H14" s="512" t="s">
        <v>1845</v>
      </c>
      <c r="I14" s="140" t="s">
        <v>25</v>
      </c>
      <c r="J14" s="140" t="s">
        <v>25</v>
      </c>
      <c r="K14" s="140" t="s">
        <v>25</v>
      </c>
      <c r="L14" s="547" t="s">
        <v>25</v>
      </c>
      <c r="M14" s="382" t="s">
        <v>25</v>
      </c>
      <c r="N14" s="382" t="s">
        <v>25</v>
      </c>
      <c r="O14" s="383" t="s">
        <v>2038</v>
      </c>
      <c r="P14" s="382" t="s">
        <v>25</v>
      </c>
      <c r="Q14" s="382" t="s">
        <v>25</v>
      </c>
      <c r="R14" s="382" t="s">
        <v>25</v>
      </c>
      <c r="S14" s="275" t="s">
        <v>1844</v>
      </c>
      <c r="T14" s="382" t="s">
        <v>1844</v>
      </c>
      <c r="U14" s="276">
        <v>2</v>
      </c>
      <c r="V14" s="382" t="s">
        <v>3332</v>
      </c>
      <c r="W14" s="382" t="s">
        <v>3333</v>
      </c>
      <c r="X14" s="382" t="s">
        <v>3334</v>
      </c>
    </row>
    <row r="15" spans="1:24" s="131" customFormat="1" x14ac:dyDescent="0.25">
      <c r="A15" s="512"/>
      <c r="B15" s="512"/>
      <c r="C15" s="512"/>
      <c r="D15" s="512"/>
      <c r="E15" s="512"/>
      <c r="F15" s="512"/>
      <c r="G15" s="512"/>
      <c r="H15" s="512"/>
      <c r="I15" s="140" t="s">
        <v>25</v>
      </c>
      <c r="J15" s="140" t="s">
        <v>25</v>
      </c>
      <c r="K15" s="140" t="s">
        <v>25</v>
      </c>
      <c r="L15" s="547"/>
      <c r="M15" s="275" t="s">
        <v>25</v>
      </c>
      <c r="N15" s="382" t="s">
        <v>25</v>
      </c>
      <c r="O15" s="382" t="s">
        <v>25</v>
      </c>
      <c r="P15" s="382" t="s">
        <v>25</v>
      </c>
      <c r="Q15" s="382" t="s">
        <v>25</v>
      </c>
      <c r="R15" s="382" t="s">
        <v>25</v>
      </c>
      <c r="S15" s="382" t="s">
        <v>25</v>
      </c>
      <c r="T15" s="382" t="s">
        <v>25</v>
      </c>
      <c r="U15" s="382" t="s">
        <v>25</v>
      </c>
      <c r="V15" s="382" t="s">
        <v>25</v>
      </c>
      <c r="W15" s="382" t="s">
        <v>25</v>
      </c>
      <c r="X15" s="382" t="s">
        <v>25</v>
      </c>
    </row>
    <row r="16" spans="1:24" ht="130.5" customHeight="1" x14ac:dyDescent="0.25">
      <c r="A16" s="512" t="s">
        <v>1116</v>
      </c>
      <c r="B16" s="512" t="s">
        <v>42</v>
      </c>
      <c r="C16" s="512" t="s">
        <v>310</v>
      </c>
      <c r="D16" s="512" t="s">
        <v>693</v>
      </c>
      <c r="E16" s="512" t="s">
        <v>23</v>
      </c>
      <c r="F16" s="512" t="s">
        <v>694</v>
      </c>
      <c r="G16" s="512" t="s">
        <v>707</v>
      </c>
      <c r="H16" s="512" t="s">
        <v>708</v>
      </c>
      <c r="I16" s="153" t="s">
        <v>995</v>
      </c>
      <c r="J16" s="140" t="s">
        <v>25</v>
      </c>
      <c r="K16" s="140" t="s">
        <v>25</v>
      </c>
      <c r="L16" s="547" t="s">
        <v>22</v>
      </c>
      <c r="M16" s="277">
        <v>41379</v>
      </c>
      <c r="N16" s="382" t="s">
        <v>25</v>
      </c>
      <c r="O16" s="383">
        <v>3</v>
      </c>
      <c r="P16" s="382" t="s">
        <v>25</v>
      </c>
      <c r="Q16" s="382" t="s">
        <v>25</v>
      </c>
      <c r="R16" s="382" t="s">
        <v>3335</v>
      </c>
      <c r="S16" s="275" t="s">
        <v>707</v>
      </c>
      <c r="T16" s="382" t="s">
        <v>707</v>
      </c>
      <c r="U16" s="276">
        <v>3</v>
      </c>
      <c r="V16" s="382" t="s">
        <v>25</v>
      </c>
      <c r="W16" s="382" t="s">
        <v>25</v>
      </c>
      <c r="X16" s="382" t="s">
        <v>3335</v>
      </c>
    </row>
    <row r="17" spans="1:24" x14ac:dyDescent="0.25">
      <c r="A17" s="512"/>
      <c r="B17" s="512"/>
      <c r="C17" s="512"/>
      <c r="D17" s="512"/>
      <c r="E17" s="512"/>
      <c r="F17" s="512"/>
      <c r="G17" s="512"/>
      <c r="H17" s="512"/>
      <c r="I17" s="140">
        <v>141001643</v>
      </c>
      <c r="J17" s="140" t="s">
        <v>25</v>
      </c>
      <c r="K17" s="153" t="s">
        <v>25</v>
      </c>
      <c r="L17" s="547"/>
      <c r="M17" s="275" t="s">
        <v>2323</v>
      </c>
      <c r="N17" s="382" t="s">
        <v>25</v>
      </c>
      <c r="O17" s="382" t="s">
        <v>25</v>
      </c>
      <c r="P17" s="382" t="s">
        <v>25</v>
      </c>
      <c r="Q17" s="382" t="s">
        <v>25</v>
      </c>
      <c r="R17" s="382" t="s">
        <v>25</v>
      </c>
      <c r="S17" s="382" t="s">
        <v>25</v>
      </c>
      <c r="T17" s="382" t="s">
        <v>25</v>
      </c>
      <c r="U17" s="382" t="s">
        <v>25</v>
      </c>
      <c r="V17" s="382" t="s">
        <v>25</v>
      </c>
      <c r="W17" s="382" t="s">
        <v>25</v>
      </c>
      <c r="X17" s="382" t="s">
        <v>25</v>
      </c>
    </row>
    <row r="18" spans="1:24" ht="151.5" customHeight="1" x14ac:dyDescent="0.25">
      <c r="A18" s="512" t="s">
        <v>1117</v>
      </c>
      <c r="B18" s="512" t="s">
        <v>42</v>
      </c>
      <c r="C18" s="512"/>
      <c r="D18" s="512" t="s">
        <v>695</v>
      </c>
      <c r="E18" s="512"/>
      <c r="F18" s="512" t="s">
        <v>710</v>
      </c>
      <c r="G18" s="512" t="s">
        <v>1846</v>
      </c>
      <c r="H18" s="512" t="s">
        <v>711</v>
      </c>
      <c r="I18" s="140" t="s">
        <v>25</v>
      </c>
      <c r="J18" s="140" t="s">
        <v>25</v>
      </c>
      <c r="K18" s="140" t="s">
        <v>25</v>
      </c>
      <c r="L18" s="547" t="s">
        <v>45</v>
      </c>
      <c r="M18" s="277">
        <v>41455</v>
      </c>
      <c r="N18" s="382" t="s">
        <v>25</v>
      </c>
      <c r="O18" s="276">
        <v>3</v>
      </c>
      <c r="P18" s="382" t="s">
        <v>25</v>
      </c>
      <c r="Q18" s="382" t="s">
        <v>25</v>
      </c>
      <c r="R18" s="382" t="s">
        <v>3335</v>
      </c>
      <c r="S18" s="275" t="s">
        <v>1846</v>
      </c>
      <c r="T18" s="382" t="s">
        <v>1846</v>
      </c>
      <c r="U18" s="276">
        <v>3</v>
      </c>
      <c r="V18" s="382" t="s">
        <v>25</v>
      </c>
      <c r="W18" s="382" t="s">
        <v>25</v>
      </c>
      <c r="X18" s="382" t="s">
        <v>3335</v>
      </c>
    </row>
    <row r="19" spans="1:24" ht="18.75" customHeight="1" x14ac:dyDescent="0.25">
      <c r="A19" s="512"/>
      <c r="B19" s="512"/>
      <c r="C19" s="512"/>
      <c r="D19" s="512"/>
      <c r="E19" s="512"/>
      <c r="F19" s="512"/>
      <c r="G19" s="512"/>
      <c r="H19" s="512"/>
      <c r="I19" s="140" t="s">
        <v>25</v>
      </c>
      <c r="J19" s="140" t="s">
        <v>25</v>
      </c>
      <c r="K19" s="140" t="s">
        <v>25</v>
      </c>
      <c r="L19" s="547"/>
      <c r="M19" s="275" t="s">
        <v>25</v>
      </c>
      <c r="N19" s="382" t="s">
        <v>25</v>
      </c>
      <c r="O19" s="382" t="s">
        <v>25</v>
      </c>
      <c r="P19" s="382" t="s">
        <v>25</v>
      </c>
      <c r="Q19" s="382" t="s">
        <v>25</v>
      </c>
      <c r="R19" s="382" t="s">
        <v>25</v>
      </c>
      <c r="S19" s="382" t="s">
        <v>25</v>
      </c>
      <c r="T19" s="382" t="s">
        <v>25</v>
      </c>
      <c r="U19" s="382" t="s">
        <v>25</v>
      </c>
      <c r="V19" s="382" t="s">
        <v>25</v>
      </c>
      <c r="W19" s="382" t="s">
        <v>25</v>
      </c>
      <c r="X19" s="382" t="s">
        <v>25</v>
      </c>
    </row>
    <row r="20" spans="1:24" ht="93" customHeight="1" x14ac:dyDescent="0.25">
      <c r="A20" s="512" t="s">
        <v>1118</v>
      </c>
      <c r="B20" s="512" t="s">
        <v>42</v>
      </c>
      <c r="C20" s="512"/>
      <c r="D20" s="512" t="s">
        <v>696</v>
      </c>
      <c r="E20" s="512" t="s">
        <v>23</v>
      </c>
      <c r="F20" s="512" t="s">
        <v>709</v>
      </c>
      <c r="G20" s="512" t="s">
        <v>1847</v>
      </c>
      <c r="H20" s="512" t="s">
        <v>711</v>
      </c>
      <c r="I20" s="140" t="s">
        <v>25</v>
      </c>
      <c r="J20" s="140" t="s">
        <v>25</v>
      </c>
      <c r="K20" s="140" t="s">
        <v>25</v>
      </c>
      <c r="L20" s="547" t="s">
        <v>45</v>
      </c>
      <c r="M20" s="275" t="s">
        <v>2324</v>
      </c>
      <c r="N20" s="270"/>
      <c r="O20" s="276">
        <v>3</v>
      </c>
      <c r="P20" s="382" t="s">
        <v>25</v>
      </c>
      <c r="Q20" s="382" t="s">
        <v>25</v>
      </c>
      <c r="R20" s="382" t="s">
        <v>3335</v>
      </c>
      <c r="S20" s="275" t="s">
        <v>1847</v>
      </c>
      <c r="T20" s="382" t="s">
        <v>1847</v>
      </c>
      <c r="U20" s="276">
        <v>3</v>
      </c>
      <c r="V20" s="382" t="s">
        <v>25</v>
      </c>
      <c r="W20" s="382" t="s">
        <v>25</v>
      </c>
      <c r="X20" s="382" t="s">
        <v>3335</v>
      </c>
    </row>
    <row r="21" spans="1:24" x14ac:dyDescent="0.25">
      <c r="A21" s="512"/>
      <c r="B21" s="512"/>
      <c r="C21" s="512"/>
      <c r="D21" s="512"/>
      <c r="E21" s="512"/>
      <c r="F21" s="512"/>
      <c r="G21" s="512"/>
      <c r="H21" s="512"/>
      <c r="I21" s="140" t="s">
        <v>25</v>
      </c>
      <c r="J21" s="140" t="s">
        <v>25</v>
      </c>
      <c r="K21" s="140" t="s">
        <v>25</v>
      </c>
      <c r="L21" s="547"/>
      <c r="M21" s="275" t="s">
        <v>25</v>
      </c>
      <c r="N21" s="382" t="s">
        <v>25</v>
      </c>
      <c r="O21" s="382" t="s">
        <v>25</v>
      </c>
      <c r="P21" s="382" t="s">
        <v>25</v>
      </c>
      <c r="Q21" s="382" t="s">
        <v>25</v>
      </c>
      <c r="R21" s="382" t="s">
        <v>25</v>
      </c>
      <c r="S21" s="382" t="s">
        <v>25</v>
      </c>
      <c r="T21" s="382" t="s">
        <v>25</v>
      </c>
      <c r="U21" s="382" t="s">
        <v>25</v>
      </c>
      <c r="V21" s="382" t="s">
        <v>25</v>
      </c>
      <c r="W21" s="382" t="s">
        <v>25</v>
      </c>
      <c r="X21" s="382" t="s">
        <v>25</v>
      </c>
    </row>
    <row r="22" spans="1:24" ht="105.75" customHeight="1" x14ac:dyDescent="0.25">
      <c r="A22" s="512" t="s">
        <v>1119</v>
      </c>
      <c r="B22" s="512" t="s">
        <v>42</v>
      </c>
      <c r="C22" s="512" t="s">
        <v>688</v>
      </c>
      <c r="D22" s="512" t="s">
        <v>697</v>
      </c>
      <c r="E22" s="512" t="s">
        <v>25</v>
      </c>
      <c r="F22" s="512" t="s">
        <v>698</v>
      </c>
      <c r="G22" s="512" t="s">
        <v>1848</v>
      </c>
      <c r="H22" s="512" t="s">
        <v>712</v>
      </c>
      <c r="I22" s="140" t="s">
        <v>905</v>
      </c>
      <c r="J22" s="140" t="s">
        <v>25</v>
      </c>
      <c r="K22" s="140" t="s">
        <v>25</v>
      </c>
      <c r="L22" s="547" t="s">
        <v>22</v>
      </c>
      <c r="M22" s="275" t="s">
        <v>2325</v>
      </c>
      <c r="N22" s="270"/>
      <c r="O22" s="276">
        <v>3</v>
      </c>
      <c r="P22" s="382" t="s">
        <v>25</v>
      </c>
      <c r="Q22" s="382" t="s">
        <v>25</v>
      </c>
      <c r="R22" s="382" t="s">
        <v>3336</v>
      </c>
      <c r="S22" s="275" t="s">
        <v>1848</v>
      </c>
      <c r="T22" s="382" t="s">
        <v>1848</v>
      </c>
      <c r="U22" s="276">
        <v>3</v>
      </c>
      <c r="V22" s="382" t="s">
        <v>25</v>
      </c>
      <c r="W22" s="382" t="s">
        <v>25</v>
      </c>
      <c r="X22" s="382" t="s">
        <v>3336</v>
      </c>
    </row>
    <row r="23" spans="1:24" ht="19.5" customHeight="1" x14ac:dyDescent="0.25">
      <c r="A23" s="512"/>
      <c r="B23" s="512"/>
      <c r="C23" s="512"/>
      <c r="D23" s="512"/>
      <c r="E23" s="512"/>
      <c r="F23" s="512"/>
      <c r="G23" s="512"/>
      <c r="H23" s="512"/>
      <c r="I23" s="140">
        <v>141001643</v>
      </c>
      <c r="J23" s="140" t="s">
        <v>25</v>
      </c>
      <c r="K23" s="140" t="s">
        <v>25</v>
      </c>
      <c r="L23" s="547"/>
      <c r="M23" s="275" t="s">
        <v>2326</v>
      </c>
      <c r="N23" s="382" t="s">
        <v>25</v>
      </c>
      <c r="O23" s="382" t="s">
        <v>25</v>
      </c>
      <c r="P23" s="382" t="s">
        <v>25</v>
      </c>
      <c r="Q23" s="382" t="s">
        <v>25</v>
      </c>
      <c r="R23" s="382" t="s">
        <v>25</v>
      </c>
      <c r="S23" s="382" t="s">
        <v>25</v>
      </c>
      <c r="T23" s="382" t="s">
        <v>25</v>
      </c>
      <c r="U23" s="382" t="s">
        <v>25</v>
      </c>
      <c r="V23" s="382" t="s">
        <v>25</v>
      </c>
      <c r="W23" s="382" t="s">
        <v>25</v>
      </c>
      <c r="X23" s="382" t="s">
        <v>25</v>
      </c>
    </row>
    <row r="24" spans="1:24" ht="96.75" customHeight="1" x14ac:dyDescent="0.25">
      <c r="A24" s="512" t="s">
        <v>1120</v>
      </c>
      <c r="B24" s="512" t="s">
        <v>42</v>
      </c>
      <c r="C24" s="512" t="s">
        <v>688</v>
      </c>
      <c r="D24" s="512" t="s">
        <v>697</v>
      </c>
      <c r="E24" s="512" t="s">
        <v>25</v>
      </c>
      <c r="F24" s="512" t="s">
        <v>713</v>
      </c>
      <c r="G24" s="512" t="s">
        <v>714</v>
      </c>
      <c r="H24" s="512" t="s">
        <v>715</v>
      </c>
      <c r="I24" s="140" t="s">
        <v>717</v>
      </c>
      <c r="J24" s="140" t="s">
        <v>25</v>
      </c>
      <c r="K24" s="140" t="s">
        <v>25</v>
      </c>
      <c r="L24" s="547" t="s">
        <v>716</v>
      </c>
      <c r="M24" s="275" t="s">
        <v>714</v>
      </c>
      <c r="N24" s="415" t="s">
        <v>714</v>
      </c>
      <c r="O24" s="276">
        <v>3</v>
      </c>
      <c r="P24" s="382" t="s">
        <v>25</v>
      </c>
      <c r="Q24" s="382" t="s">
        <v>25</v>
      </c>
      <c r="R24" s="382" t="s">
        <v>3337</v>
      </c>
      <c r="S24" s="275" t="s">
        <v>714</v>
      </c>
      <c r="T24" s="382" t="s">
        <v>714</v>
      </c>
      <c r="U24" s="276">
        <v>3</v>
      </c>
      <c r="V24" s="382" t="s">
        <v>25</v>
      </c>
      <c r="W24" s="382" t="s">
        <v>25</v>
      </c>
      <c r="X24" s="382" t="s">
        <v>3337</v>
      </c>
    </row>
    <row r="25" spans="1:24" ht="15" customHeight="1" x14ac:dyDescent="0.25">
      <c r="A25" s="512"/>
      <c r="B25" s="512"/>
      <c r="C25" s="512"/>
      <c r="D25" s="512"/>
      <c r="E25" s="512"/>
      <c r="F25" s="512"/>
      <c r="G25" s="512"/>
      <c r="H25" s="512"/>
      <c r="I25" s="140">
        <v>141001643</v>
      </c>
      <c r="J25" s="140" t="s">
        <v>25</v>
      </c>
      <c r="K25" s="140" t="s">
        <v>25</v>
      </c>
      <c r="L25" s="547"/>
      <c r="M25" s="275" t="s">
        <v>2327</v>
      </c>
      <c r="N25" s="382" t="s">
        <v>25</v>
      </c>
      <c r="O25" s="382" t="s">
        <v>25</v>
      </c>
      <c r="P25" s="382" t="s">
        <v>25</v>
      </c>
      <c r="Q25" s="382" t="s">
        <v>25</v>
      </c>
      <c r="R25" s="382" t="s">
        <v>25</v>
      </c>
      <c r="S25" s="382" t="s">
        <v>25</v>
      </c>
      <c r="T25" s="382" t="s">
        <v>25</v>
      </c>
      <c r="U25" s="382" t="s">
        <v>25</v>
      </c>
      <c r="V25" s="382" t="s">
        <v>25</v>
      </c>
      <c r="W25" s="382" t="s">
        <v>25</v>
      </c>
      <c r="X25" s="382" t="s">
        <v>25</v>
      </c>
    </row>
    <row r="26" spans="1:24" s="405" customFormat="1" ht="159.75" customHeight="1" x14ac:dyDescent="0.25">
      <c r="A26" s="512" t="s">
        <v>1121</v>
      </c>
      <c r="B26" s="512" t="s">
        <v>42</v>
      </c>
      <c r="C26" s="512" t="s">
        <v>700</v>
      </c>
      <c r="D26" s="512" t="s">
        <v>701</v>
      </c>
      <c r="E26" s="512" t="s">
        <v>971</v>
      </c>
      <c r="F26" s="512" t="s">
        <v>702</v>
      </c>
      <c r="G26" s="512" t="s">
        <v>1849</v>
      </c>
      <c r="H26" s="512" t="s">
        <v>1850</v>
      </c>
      <c r="I26" s="382" t="s">
        <v>25</v>
      </c>
      <c r="J26" s="382" t="s">
        <v>25</v>
      </c>
      <c r="K26" s="382" t="s">
        <v>25</v>
      </c>
      <c r="L26" s="520" t="s">
        <v>25</v>
      </c>
      <c r="M26" s="382" t="s">
        <v>2328</v>
      </c>
      <c r="N26" s="382" t="s">
        <v>2328</v>
      </c>
      <c r="O26" s="391">
        <v>3</v>
      </c>
      <c r="P26" s="382" t="s">
        <v>25</v>
      </c>
      <c r="Q26" s="382" t="s">
        <v>25</v>
      </c>
      <c r="R26" s="382" t="s">
        <v>3335</v>
      </c>
      <c r="S26" s="382" t="s">
        <v>1849</v>
      </c>
      <c r="T26" s="382" t="s">
        <v>1849</v>
      </c>
      <c r="U26" s="391">
        <v>1</v>
      </c>
      <c r="V26" s="382" t="s">
        <v>25</v>
      </c>
      <c r="W26" s="382" t="s">
        <v>25</v>
      </c>
      <c r="X26" s="382" t="s">
        <v>3335</v>
      </c>
    </row>
    <row r="27" spans="1:24" x14ac:dyDescent="0.25">
      <c r="A27" s="512"/>
      <c r="B27" s="512"/>
      <c r="C27" s="512"/>
      <c r="D27" s="512"/>
      <c r="E27" s="512"/>
      <c r="F27" s="512"/>
      <c r="G27" s="512"/>
      <c r="H27" s="512"/>
      <c r="I27" s="382" t="s">
        <v>25</v>
      </c>
      <c r="J27" s="382" t="s">
        <v>25</v>
      </c>
      <c r="K27" s="382" t="s">
        <v>25</v>
      </c>
      <c r="L27" s="521"/>
      <c r="M27" s="382" t="s">
        <v>25</v>
      </c>
      <c r="N27" s="382" t="s">
        <v>25</v>
      </c>
      <c r="O27" s="382" t="s">
        <v>25</v>
      </c>
      <c r="P27" s="382" t="s">
        <v>25</v>
      </c>
      <c r="Q27" s="382" t="s">
        <v>25</v>
      </c>
      <c r="R27" s="382" t="s">
        <v>25</v>
      </c>
      <c r="S27" s="382" t="s">
        <v>25</v>
      </c>
      <c r="T27" s="382" t="s">
        <v>25</v>
      </c>
      <c r="U27" s="382" t="s">
        <v>25</v>
      </c>
      <c r="V27" s="382" t="s">
        <v>25</v>
      </c>
      <c r="W27" s="382" t="s">
        <v>25</v>
      </c>
      <c r="X27" s="382" t="s">
        <v>25</v>
      </c>
    </row>
  </sheetData>
  <mergeCells count="106">
    <mergeCell ref="A1:E1"/>
    <mergeCell ref="A3:C3"/>
    <mergeCell ref="A5:A7"/>
    <mergeCell ref="B5:B7"/>
    <mergeCell ref="C5:C7"/>
    <mergeCell ref="D5:D7"/>
    <mergeCell ref="E5:E7"/>
    <mergeCell ref="F5:F7"/>
    <mergeCell ref="G5:G7"/>
    <mergeCell ref="M5:R5"/>
    <mergeCell ref="S5:X5"/>
    <mergeCell ref="M6:R6"/>
    <mergeCell ref="S6:X6"/>
    <mergeCell ref="A8:A9"/>
    <mergeCell ref="B8:B9"/>
    <mergeCell ref="C8:C9"/>
    <mergeCell ref="D8:D9"/>
    <mergeCell ref="E8:E9"/>
    <mergeCell ref="F8:F9"/>
    <mergeCell ref="H5:H7"/>
    <mergeCell ref="I5:L5"/>
    <mergeCell ref="L6:L7"/>
    <mergeCell ref="G8:G9"/>
    <mergeCell ref="H8:H9"/>
    <mergeCell ref="L8:L9"/>
    <mergeCell ref="H10:H11"/>
    <mergeCell ref="L10:L11"/>
    <mergeCell ref="A12:A13"/>
    <mergeCell ref="B12:B13"/>
    <mergeCell ref="C12:C13"/>
    <mergeCell ref="D12:D13"/>
    <mergeCell ref="E12:E13"/>
    <mergeCell ref="F12:F13"/>
    <mergeCell ref="G12:G13"/>
    <mergeCell ref="H12:H13"/>
    <mergeCell ref="L12:L13"/>
    <mergeCell ref="A10:A11"/>
    <mergeCell ref="B10:B11"/>
    <mergeCell ref="C10:C11"/>
    <mergeCell ref="D10:D11"/>
    <mergeCell ref="E10:E11"/>
    <mergeCell ref="F10:F11"/>
    <mergeCell ref="G10:G11"/>
    <mergeCell ref="A14:A15"/>
    <mergeCell ref="B14:B15"/>
    <mergeCell ref="C14:C15"/>
    <mergeCell ref="D14:D15"/>
    <mergeCell ref="E14:E15"/>
    <mergeCell ref="F14:F15"/>
    <mergeCell ref="G14:G15"/>
    <mergeCell ref="H14:H15"/>
    <mergeCell ref="L14:L15"/>
    <mergeCell ref="G16:G17"/>
    <mergeCell ref="H16:H17"/>
    <mergeCell ref="L16:L17"/>
    <mergeCell ref="A18:A19"/>
    <mergeCell ref="B18:B19"/>
    <mergeCell ref="C18:C19"/>
    <mergeCell ref="D18:D19"/>
    <mergeCell ref="E18:E19"/>
    <mergeCell ref="F18:F19"/>
    <mergeCell ref="G18:G19"/>
    <mergeCell ref="A16:A17"/>
    <mergeCell ref="B16:B17"/>
    <mergeCell ref="C16:C17"/>
    <mergeCell ref="D16:D17"/>
    <mergeCell ref="E16:E17"/>
    <mergeCell ref="F16:F17"/>
    <mergeCell ref="H18:H19"/>
    <mergeCell ref="L18:L19"/>
    <mergeCell ref="A20:A21"/>
    <mergeCell ref="B20:B21"/>
    <mergeCell ref="C20:C21"/>
    <mergeCell ref="D20:D21"/>
    <mergeCell ref="E20:E21"/>
    <mergeCell ref="F20:F21"/>
    <mergeCell ref="G20:G21"/>
    <mergeCell ref="H20:H21"/>
    <mergeCell ref="L20:L21"/>
    <mergeCell ref="A22:A23"/>
    <mergeCell ref="B22:B23"/>
    <mergeCell ref="C22:C23"/>
    <mergeCell ref="D22:D23"/>
    <mergeCell ref="E22:E23"/>
    <mergeCell ref="F22:F23"/>
    <mergeCell ref="G22:G23"/>
    <mergeCell ref="H22:H23"/>
    <mergeCell ref="L22:L23"/>
    <mergeCell ref="H26:H27"/>
    <mergeCell ref="L26:L27"/>
    <mergeCell ref="G24:G25"/>
    <mergeCell ref="H24:H25"/>
    <mergeCell ref="L24:L25"/>
    <mergeCell ref="A26:A27"/>
    <mergeCell ref="B26:B27"/>
    <mergeCell ref="C26:C27"/>
    <mergeCell ref="D26:D27"/>
    <mergeCell ref="E26:E27"/>
    <mergeCell ref="F26:F27"/>
    <mergeCell ref="G26:G27"/>
    <mergeCell ref="A24:A25"/>
    <mergeCell ref="B24:B25"/>
    <mergeCell ref="C24:C25"/>
    <mergeCell ref="D24:D25"/>
    <mergeCell ref="E24:E25"/>
    <mergeCell ref="F24:F25"/>
  </mergeCells>
  <conditionalFormatting sqref="O8 O10 O18 O20 O22 O24 O26">
    <cfRule type="cellIs" dxfId="2017" priority="30" operator="equal">
      <formula>"NOT APPLICABLE"</formula>
    </cfRule>
    <cfRule type="cellIs" dxfId="2016" priority="31" operator="equal">
      <formula>5</formula>
    </cfRule>
    <cfRule type="cellIs" dxfId="2015" priority="32" operator="equal">
      <formula>4</formula>
    </cfRule>
    <cfRule type="cellIs" dxfId="2014" priority="33" operator="equal">
      <formula>3</formula>
    </cfRule>
    <cfRule type="cellIs" dxfId="2013" priority="34" operator="equal">
      <formula>2</formula>
    </cfRule>
    <cfRule type="cellIs" dxfId="2012" priority="35" operator="equal">
      <formula>1</formula>
    </cfRule>
  </conditionalFormatting>
  <conditionalFormatting sqref="O8 O10 O18 O20 O22 O24 O26">
    <cfRule type="cellIs" dxfId="2011" priority="29" operator="equal">
      <formula>5</formula>
    </cfRule>
  </conditionalFormatting>
  <conditionalFormatting sqref="U8 U10 U12 U14 U16 U18 U20 U22 U24 U26">
    <cfRule type="cellIs" dxfId="2010" priority="23" operator="equal">
      <formula>"NOT APPLICABLE"</formula>
    </cfRule>
    <cfRule type="cellIs" dxfId="2009" priority="24" operator="equal">
      <formula>5</formula>
    </cfRule>
    <cfRule type="cellIs" dxfId="2008" priority="25" operator="equal">
      <formula>4</formula>
    </cfRule>
    <cfRule type="cellIs" dxfId="2007" priority="26" operator="equal">
      <formula>3</formula>
    </cfRule>
    <cfRule type="cellIs" dxfId="2006" priority="27" operator="equal">
      <formula>2</formula>
    </cfRule>
    <cfRule type="cellIs" dxfId="2005" priority="28" operator="equal">
      <formula>1</formula>
    </cfRule>
  </conditionalFormatting>
  <conditionalFormatting sqref="U8 U10 U12 U14 U16 U18 U20 U22 U24 U26">
    <cfRule type="cellIs" dxfId="2004" priority="22" operator="equal">
      <formula>5</formula>
    </cfRule>
  </conditionalFormatting>
  <conditionalFormatting sqref="O12">
    <cfRule type="cellIs" dxfId="2003" priority="16" operator="equal">
      <formula>"NOT APPLICABLE"</formula>
    </cfRule>
    <cfRule type="cellIs" dxfId="2002" priority="17" operator="equal">
      <formula>5</formula>
    </cfRule>
    <cfRule type="cellIs" dxfId="2001" priority="18" operator="equal">
      <formula>4</formula>
    </cfRule>
    <cfRule type="cellIs" dxfId="2000" priority="19" operator="equal">
      <formula>3</formula>
    </cfRule>
    <cfRule type="cellIs" dxfId="1999" priority="20" operator="equal">
      <formula>2</formula>
    </cfRule>
    <cfRule type="cellIs" dxfId="1998" priority="21" operator="equal">
      <formula>1</formula>
    </cfRule>
  </conditionalFormatting>
  <conditionalFormatting sqref="O12">
    <cfRule type="cellIs" dxfId="1997" priority="15" operator="equal">
      <formula>5</formula>
    </cfRule>
  </conditionalFormatting>
  <conditionalFormatting sqref="O14">
    <cfRule type="cellIs" dxfId="1996" priority="9" operator="equal">
      <formula>"NOT APPLICABLE"</formula>
    </cfRule>
    <cfRule type="cellIs" dxfId="1995" priority="10" operator="equal">
      <formula>5</formula>
    </cfRule>
    <cfRule type="cellIs" dxfId="1994" priority="11" operator="equal">
      <formula>4</formula>
    </cfRule>
    <cfRule type="cellIs" dxfId="1993" priority="12" operator="equal">
      <formula>3</formula>
    </cfRule>
    <cfRule type="cellIs" dxfId="1992" priority="13" operator="equal">
      <formula>2</formula>
    </cfRule>
    <cfRule type="cellIs" dxfId="1991" priority="14" operator="equal">
      <formula>1</formula>
    </cfRule>
  </conditionalFormatting>
  <conditionalFormatting sqref="O14">
    <cfRule type="cellIs" dxfId="1990" priority="8" operator="equal">
      <formula>5</formula>
    </cfRule>
  </conditionalFormatting>
  <conditionalFormatting sqref="O16">
    <cfRule type="cellIs" dxfId="1989" priority="2" operator="equal">
      <formula>"NOT APPLICABLE"</formula>
    </cfRule>
    <cfRule type="cellIs" dxfId="1988" priority="3" operator="equal">
      <formula>5</formula>
    </cfRule>
    <cfRule type="cellIs" dxfId="1987" priority="4" operator="equal">
      <formula>4</formula>
    </cfRule>
    <cfRule type="cellIs" dxfId="1986" priority="5" operator="equal">
      <formula>3</formula>
    </cfRule>
    <cfRule type="cellIs" dxfId="1985" priority="6" operator="equal">
      <formula>2</formula>
    </cfRule>
    <cfRule type="cellIs" dxfId="1984" priority="7" operator="equal">
      <formula>1</formula>
    </cfRule>
  </conditionalFormatting>
  <conditionalFormatting sqref="O16">
    <cfRule type="cellIs" dxfId="1983" priority="1" operator="equal">
      <formula>5</formula>
    </cfRule>
  </conditionalFormatting>
  <pageMargins left="0.19685039370078741" right="0.19685039370078741" top="0.19685039370078741" bottom="0.19685039370078741" header="0.19685039370078741" footer="0.19685039370078741"/>
  <pageSetup scale="52" firstPageNumber="12" orientation="landscape" r:id="rId1"/>
  <headerFooter>
    <oddHeader>&amp;CSDBIP 2012/2013</oddHeader>
    <oddFooter>Page &amp;P of &amp;N</oddFooter>
  </headerFooter>
  <rowBreaks count="1" manualBreakCount="1">
    <brk id="19" max="2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Sheet1!$A$1:$A$7</xm:f>
          </x14:formula1>
          <xm:sqref>U26 O8 U8 U10 O10 O26 U12 U14 O12 O14 U16 U18 O18 O20 U20 U22 O22 O24 U24 O16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view="pageBreakPreview" topLeftCell="D34" zoomScaleSheetLayoutView="100" workbookViewId="0">
      <selection activeCell="R33" sqref="R33"/>
    </sheetView>
  </sheetViews>
  <sheetFormatPr defaultRowHeight="16.5" x14ac:dyDescent="0.3"/>
  <cols>
    <col min="1" max="3" width="0" style="190" hidden="1" customWidth="1"/>
    <col min="4" max="4" width="9.140625" style="190"/>
    <col min="5" max="5" width="25.28515625" style="190" bestFit="1" customWidth="1"/>
    <col min="6" max="6" width="40.140625" style="190" bestFit="1" customWidth="1"/>
    <col min="7" max="7" width="16.7109375" style="190" bestFit="1" customWidth="1"/>
    <col min="8" max="8" width="11.28515625" style="190" bestFit="1" customWidth="1"/>
    <col min="9" max="9" width="9.140625" style="190"/>
    <col min="10" max="14" width="0" style="190" hidden="1" customWidth="1"/>
    <col min="15" max="16384" width="9.140625" style="190"/>
  </cols>
  <sheetData>
    <row r="1" spans="1:16" ht="25.5" x14ac:dyDescent="0.35">
      <c r="A1" s="497" t="s">
        <v>2062</v>
      </c>
      <c r="B1" s="497"/>
      <c r="C1" s="497"/>
      <c r="D1" s="497"/>
      <c r="E1" s="497"/>
      <c r="F1" s="497"/>
      <c r="G1" s="497"/>
      <c r="H1" s="497"/>
      <c r="I1" s="497"/>
      <c r="J1" s="497"/>
      <c r="K1" s="497"/>
      <c r="L1" s="497"/>
      <c r="M1" s="497"/>
      <c r="N1" s="497"/>
      <c r="O1" s="497"/>
      <c r="P1" s="497"/>
    </row>
    <row r="2" spans="1:16" ht="20.25" x14ac:dyDescent="0.3">
      <c r="A2" s="511" t="s">
        <v>2296</v>
      </c>
      <c r="B2" s="511"/>
      <c r="C2" s="511"/>
      <c r="D2" s="511"/>
      <c r="E2" s="511"/>
      <c r="F2" s="511"/>
      <c r="G2" s="511"/>
      <c r="H2" s="511"/>
      <c r="I2" s="511"/>
      <c r="J2" s="511"/>
      <c r="K2" s="511"/>
      <c r="L2" s="511"/>
      <c r="M2" s="511"/>
      <c r="N2" s="511"/>
      <c r="O2" s="511"/>
      <c r="P2" s="511"/>
    </row>
    <row r="3" spans="1:16" ht="19.5" thickBot="1" x14ac:dyDescent="0.35">
      <c r="D3" s="195"/>
      <c r="E3" s="207"/>
      <c r="F3" s="195"/>
      <c r="G3" s="195"/>
      <c r="H3" s="195"/>
      <c r="I3" s="195"/>
    </row>
    <row r="4" spans="1:16" ht="18.75" x14ac:dyDescent="0.3">
      <c r="D4" s="195"/>
      <c r="E4" s="285"/>
      <c r="F4" s="286" t="s">
        <v>2032</v>
      </c>
      <c r="G4" s="500" t="s">
        <v>2033</v>
      </c>
      <c r="H4" s="195"/>
      <c r="I4" s="195"/>
    </row>
    <row r="5" spans="1:16" ht="18.75" x14ac:dyDescent="0.3">
      <c r="D5" s="195"/>
      <c r="E5" s="287"/>
      <c r="F5" s="286" t="s">
        <v>2298</v>
      </c>
      <c r="G5" s="501"/>
      <c r="H5" s="195"/>
      <c r="I5" s="195"/>
    </row>
    <row r="6" spans="1:16" ht="18.75" x14ac:dyDescent="0.3">
      <c r="D6" s="195"/>
      <c r="E6" s="288"/>
      <c r="F6" s="286" t="s">
        <v>2299</v>
      </c>
      <c r="G6" s="501"/>
      <c r="H6" s="195"/>
      <c r="I6" s="195"/>
    </row>
    <row r="7" spans="1:16" ht="18.75" x14ac:dyDescent="0.3">
      <c r="D7" s="195"/>
      <c r="E7" s="289"/>
      <c r="F7" s="286" t="s">
        <v>2300</v>
      </c>
      <c r="G7" s="501"/>
      <c r="H7" s="195"/>
      <c r="I7" s="195"/>
    </row>
    <row r="8" spans="1:16" ht="18.75" x14ac:dyDescent="0.3">
      <c r="D8" s="195"/>
      <c r="E8" s="290"/>
      <c r="F8" s="286" t="s">
        <v>2301</v>
      </c>
      <c r="G8" s="501"/>
      <c r="H8" s="195"/>
      <c r="I8" s="195"/>
    </row>
    <row r="9" spans="1:16" ht="18.75" x14ac:dyDescent="0.3">
      <c r="D9" s="195"/>
      <c r="E9" s="291"/>
      <c r="F9" s="286" t="s">
        <v>2302</v>
      </c>
      <c r="G9" s="501"/>
      <c r="H9" s="195"/>
      <c r="I9" s="195"/>
    </row>
    <row r="10" spans="1:16" ht="18.75" x14ac:dyDescent="0.3">
      <c r="D10" s="195"/>
      <c r="E10" s="292"/>
      <c r="F10" s="286" t="s">
        <v>2038</v>
      </c>
      <c r="G10" s="502"/>
      <c r="H10" s="195"/>
      <c r="I10" s="195"/>
    </row>
    <row r="11" spans="1:16" ht="18.75" x14ac:dyDescent="0.3">
      <c r="D11" s="195"/>
      <c r="E11" s="195"/>
      <c r="F11" s="195"/>
      <c r="G11" s="195"/>
      <c r="H11" s="195"/>
      <c r="I11" s="195"/>
    </row>
    <row r="12" spans="1:16" ht="18.75" x14ac:dyDescent="0.3">
      <c r="D12" s="193">
        <v>1</v>
      </c>
      <c r="E12" s="194" t="s">
        <v>2062</v>
      </c>
      <c r="F12" s="195"/>
      <c r="G12" s="195"/>
      <c r="H12" s="195"/>
      <c r="I12" s="195"/>
    </row>
    <row r="13" spans="1:16" ht="18.75" x14ac:dyDescent="0.3">
      <c r="D13" s="195"/>
      <c r="E13" s="195"/>
      <c r="F13" s="195"/>
      <c r="G13" s="195"/>
      <c r="H13" s="195"/>
      <c r="I13" s="195"/>
    </row>
    <row r="14" spans="1:16" ht="18.75" x14ac:dyDescent="0.3">
      <c r="D14" s="196">
        <v>1.1000000000000001</v>
      </c>
      <c r="E14" s="194" t="s">
        <v>2041</v>
      </c>
      <c r="F14" s="195">
        <v>6</v>
      </c>
      <c r="G14" s="195"/>
      <c r="H14" s="195"/>
      <c r="I14" s="195"/>
    </row>
    <row r="15" spans="1:16" ht="18.75" x14ac:dyDescent="0.3">
      <c r="D15" s="195" t="s">
        <v>2042</v>
      </c>
      <c r="E15" s="197" t="s">
        <v>2043</v>
      </c>
      <c r="F15" s="195">
        <v>6</v>
      </c>
      <c r="G15" s="195"/>
      <c r="H15" s="195"/>
      <c r="I15" s="195"/>
    </row>
    <row r="16" spans="1:16" ht="18.75" x14ac:dyDescent="0.3">
      <c r="D16" s="195" t="s">
        <v>2044</v>
      </c>
      <c r="E16" s="194" t="s">
        <v>2045</v>
      </c>
      <c r="F16" s="195">
        <v>0</v>
      </c>
      <c r="G16" s="195"/>
      <c r="H16" s="195"/>
      <c r="I16" s="195"/>
    </row>
    <row r="17" spans="4:13" ht="18.75" x14ac:dyDescent="0.3">
      <c r="D17" s="195"/>
      <c r="E17" s="195"/>
      <c r="F17" s="195"/>
      <c r="G17" s="195"/>
      <c r="H17" s="195"/>
      <c r="I17" s="195"/>
      <c r="M17" s="205"/>
    </row>
    <row r="18" spans="4:13" ht="18.75" x14ac:dyDescent="0.3">
      <c r="D18" s="196">
        <v>1.2</v>
      </c>
      <c r="E18" s="195" t="s">
        <v>2056</v>
      </c>
      <c r="F18" s="195"/>
      <c r="G18" s="195"/>
      <c r="H18" s="195"/>
      <c r="I18" s="195"/>
    </row>
    <row r="42" spans="4:7" ht="18.75" x14ac:dyDescent="0.3">
      <c r="D42" s="199"/>
      <c r="E42" s="200"/>
      <c r="F42" s="201"/>
      <c r="G42" s="201"/>
    </row>
    <row r="43" spans="4:7" ht="18.75" x14ac:dyDescent="0.3">
      <c r="D43" s="201"/>
      <c r="E43" s="201"/>
      <c r="F43" s="201"/>
      <c r="G43" s="201"/>
    </row>
    <row r="44" spans="4:7" ht="18.75" x14ac:dyDescent="0.3">
      <c r="D44" s="201"/>
      <c r="E44" s="201"/>
      <c r="F44" s="201"/>
      <c r="G44" s="201"/>
    </row>
    <row r="45" spans="4:7" x14ac:dyDescent="0.3">
      <c r="D45" s="202"/>
      <c r="E45" s="203"/>
      <c r="F45" s="208"/>
      <c r="G45" s="203"/>
    </row>
  </sheetData>
  <dataConsolidate/>
  <mergeCells count="3">
    <mergeCell ref="A1:P1"/>
    <mergeCell ref="A2:P2"/>
    <mergeCell ref="G4:G10"/>
  </mergeCells>
  <pageMargins left="0.70866141732283472" right="0.70866141732283472" top="0.74803149606299213" bottom="0.74803149606299213" header="0.31496062992125984" footer="0.31496062992125984"/>
  <pageSetup paperSize="9" scale="67" firstPageNumber="33" fitToHeight="25" orientation="portrait" r:id="rId1"/>
  <headerFooter>
    <oddFooter>Page &amp;P of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19"/>
  <sheetViews>
    <sheetView view="pageBreakPreview" topLeftCell="M1" zoomScale="40" zoomScaleNormal="100" zoomScaleSheetLayoutView="40" workbookViewId="0">
      <pane ySplit="7" topLeftCell="A8" activePane="bottomLeft" state="frozen"/>
      <selection activeCell="U18" sqref="U18"/>
      <selection pane="bottomLeft" activeCell="W12" sqref="W12"/>
    </sheetView>
  </sheetViews>
  <sheetFormatPr defaultRowHeight="15" x14ac:dyDescent="0.25"/>
  <cols>
    <col min="1" max="1" width="8.7109375" style="113" customWidth="1"/>
    <col min="2" max="2" width="27.42578125" style="113" customWidth="1"/>
    <col min="3" max="3" width="12.140625" style="113" customWidth="1"/>
    <col min="4" max="4" width="12.42578125" style="113" customWidth="1"/>
    <col min="5" max="6" width="9.140625" style="113"/>
    <col min="7" max="7" width="11.7109375" style="113" customWidth="1"/>
    <col min="8" max="8" width="12.28515625" style="113" customWidth="1"/>
    <col min="9" max="9" width="10.5703125" style="113" bestFit="1" customWidth="1"/>
    <col min="10" max="12" width="9.140625" style="113"/>
    <col min="13" max="13" width="12.28515625" style="113" customWidth="1"/>
    <col min="14" max="15" width="9.140625" style="113"/>
    <col min="16" max="17" width="11" style="113" customWidth="1"/>
    <col min="18" max="18" width="13.85546875" style="113" customWidth="1"/>
    <col min="19" max="19" width="12.42578125" style="113" customWidth="1"/>
    <col min="20" max="20" width="11" style="113" customWidth="1"/>
    <col min="21" max="22" width="9.140625" style="113"/>
    <col min="23" max="23" width="11.28515625" style="113" customWidth="1"/>
    <col min="24" max="24" width="12.85546875" style="113" customWidth="1"/>
    <col min="25" max="252" width="9.140625" style="113"/>
    <col min="253" max="253" width="8.7109375" style="113" customWidth="1"/>
    <col min="254" max="254" width="27.42578125" style="113" customWidth="1"/>
    <col min="255" max="255" width="12.140625" style="113" customWidth="1"/>
    <col min="256" max="256" width="12.42578125" style="113" customWidth="1"/>
    <col min="257" max="258" width="9.140625" style="113"/>
    <col min="259" max="259" width="11.7109375" style="113" customWidth="1"/>
    <col min="260" max="260" width="11.42578125" style="113" customWidth="1"/>
    <col min="261" max="261" width="10" style="113" customWidth="1"/>
    <col min="262" max="508" width="9.140625" style="113"/>
    <col min="509" max="509" width="8.7109375" style="113" customWidth="1"/>
    <col min="510" max="510" width="27.42578125" style="113" customWidth="1"/>
    <col min="511" max="511" width="12.140625" style="113" customWidth="1"/>
    <col min="512" max="512" width="12.42578125" style="113" customWidth="1"/>
    <col min="513" max="514" width="9.140625" style="113"/>
    <col min="515" max="515" width="11.7109375" style="113" customWidth="1"/>
    <col min="516" max="516" width="11.42578125" style="113" customWidth="1"/>
    <col min="517" max="517" width="10" style="113" customWidth="1"/>
    <col min="518" max="764" width="9.140625" style="113"/>
    <col min="765" max="765" width="8.7109375" style="113" customWidth="1"/>
    <col min="766" max="766" width="27.42578125" style="113" customWidth="1"/>
    <col min="767" max="767" width="12.140625" style="113" customWidth="1"/>
    <col min="768" max="768" width="12.42578125" style="113" customWidth="1"/>
    <col min="769" max="770" width="9.140625" style="113"/>
    <col min="771" max="771" width="11.7109375" style="113" customWidth="1"/>
    <col min="772" max="772" width="11.42578125" style="113" customWidth="1"/>
    <col min="773" max="773" width="10" style="113" customWidth="1"/>
    <col min="774" max="1020" width="9.140625" style="113"/>
    <col min="1021" max="1021" width="8.7109375" style="113" customWidth="1"/>
    <col min="1022" max="1022" width="27.42578125" style="113" customWidth="1"/>
    <col min="1023" max="1023" width="12.140625" style="113" customWidth="1"/>
    <col min="1024" max="1024" width="12.42578125" style="113" customWidth="1"/>
    <col min="1025" max="1026" width="9.140625" style="113"/>
    <col min="1027" max="1027" width="11.7109375" style="113" customWidth="1"/>
    <col min="1028" max="1028" width="11.42578125" style="113" customWidth="1"/>
    <col min="1029" max="1029" width="10" style="113" customWidth="1"/>
    <col min="1030" max="1276" width="9.140625" style="113"/>
    <col min="1277" max="1277" width="8.7109375" style="113" customWidth="1"/>
    <col min="1278" max="1278" width="27.42578125" style="113" customWidth="1"/>
    <col min="1279" max="1279" width="12.140625" style="113" customWidth="1"/>
    <col min="1280" max="1280" width="12.42578125" style="113" customWidth="1"/>
    <col min="1281" max="1282" width="9.140625" style="113"/>
    <col min="1283" max="1283" width="11.7109375" style="113" customWidth="1"/>
    <col min="1284" max="1284" width="11.42578125" style="113" customWidth="1"/>
    <col min="1285" max="1285" width="10" style="113" customWidth="1"/>
    <col min="1286" max="1532" width="9.140625" style="113"/>
    <col min="1533" max="1533" width="8.7109375" style="113" customWidth="1"/>
    <col min="1534" max="1534" width="27.42578125" style="113" customWidth="1"/>
    <col min="1535" max="1535" width="12.140625" style="113" customWidth="1"/>
    <col min="1536" max="1536" width="12.42578125" style="113" customWidth="1"/>
    <col min="1537" max="1538" width="9.140625" style="113"/>
    <col min="1539" max="1539" width="11.7109375" style="113" customWidth="1"/>
    <col min="1540" max="1540" width="11.42578125" style="113" customWidth="1"/>
    <col min="1541" max="1541" width="10" style="113" customWidth="1"/>
    <col min="1542" max="1788" width="9.140625" style="113"/>
    <col min="1789" max="1789" width="8.7109375" style="113" customWidth="1"/>
    <col min="1790" max="1790" width="27.42578125" style="113" customWidth="1"/>
    <col min="1791" max="1791" width="12.140625" style="113" customWidth="1"/>
    <col min="1792" max="1792" width="12.42578125" style="113" customWidth="1"/>
    <col min="1793" max="1794" width="9.140625" style="113"/>
    <col min="1795" max="1795" width="11.7109375" style="113" customWidth="1"/>
    <col min="1796" max="1796" width="11.42578125" style="113" customWidth="1"/>
    <col min="1797" max="1797" width="10" style="113" customWidth="1"/>
    <col min="1798" max="2044" width="9.140625" style="113"/>
    <col min="2045" max="2045" width="8.7109375" style="113" customWidth="1"/>
    <col min="2046" max="2046" width="27.42578125" style="113" customWidth="1"/>
    <col min="2047" max="2047" width="12.140625" style="113" customWidth="1"/>
    <col min="2048" max="2048" width="12.42578125" style="113" customWidth="1"/>
    <col min="2049" max="2050" width="9.140625" style="113"/>
    <col min="2051" max="2051" width="11.7109375" style="113" customWidth="1"/>
    <col min="2052" max="2052" width="11.42578125" style="113" customWidth="1"/>
    <col min="2053" max="2053" width="10" style="113" customWidth="1"/>
    <col min="2054" max="2300" width="9.140625" style="113"/>
    <col min="2301" max="2301" width="8.7109375" style="113" customWidth="1"/>
    <col min="2302" max="2302" width="27.42578125" style="113" customWidth="1"/>
    <col min="2303" max="2303" width="12.140625" style="113" customWidth="1"/>
    <col min="2304" max="2304" width="12.42578125" style="113" customWidth="1"/>
    <col min="2305" max="2306" width="9.140625" style="113"/>
    <col min="2307" max="2307" width="11.7109375" style="113" customWidth="1"/>
    <col min="2308" max="2308" width="11.42578125" style="113" customWidth="1"/>
    <col min="2309" max="2309" width="10" style="113" customWidth="1"/>
    <col min="2310" max="2556" width="9.140625" style="113"/>
    <col min="2557" max="2557" width="8.7109375" style="113" customWidth="1"/>
    <col min="2558" max="2558" width="27.42578125" style="113" customWidth="1"/>
    <col min="2559" max="2559" width="12.140625" style="113" customWidth="1"/>
    <col min="2560" max="2560" width="12.42578125" style="113" customWidth="1"/>
    <col min="2561" max="2562" width="9.140625" style="113"/>
    <col min="2563" max="2563" width="11.7109375" style="113" customWidth="1"/>
    <col min="2564" max="2564" width="11.42578125" style="113" customWidth="1"/>
    <col min="2565" max="2565" width="10" style="113" customWidth="1"/>
    <col min="2566" max="2812" width="9.140625" style="113"/>
    <col min="2813" max="2813" width="8.7109375" style="113" customWidth="1"/>
    <col min="2814" max="2814" width="27.42578125" style="113" customWidth="1"/>
    <col min="2815" max="2815" width="12.140625" style="113" customWidth="1"/>
    <col min="2816" max="2816" width="12.42578125" style="113" customWidth="1"/>
    <col min="2817" max="2818" width="9.140625" style="113"/>
    <col min="2819" max="2819" width="11.7109375" style="113" customWidth="1"/>
    <col min="2820" max="2820" width="11.42578125" style="113" customWidth="1"/>
    <col min="2821" max="2821" width="10" style="113" customWidth="1"/>
    <col min="2822" max="3068" width="9.140625" style="113"/>
    <col min="3069" max="3069" width="8.7109375" style="113" customWidth="1"/>
    <col min="3070" max="3070" width="27.42578125" style="113" customWidth="1"/>
    <col min="3071" max="3071" width="12.140625" style="113" customWidth="1"/>
    <col min="3072" max="3072" width="12.42578125" style="113" customWidth="1"/>
    <col min="3073" max="3074" width="9.140625" style="113"/>
    <col min="3075" max="3075" width="11.7109375" style="113" customWidth="1"/>
    <col min="3076" max="3076" width="11.42578125" style="113" customWidth="1"/>
    <col min="3077" max="3077" width="10" style="113" customWidth="1"/>
    <col min="3078" max="3324" width="9.140625" style="113"/>
    <col min="3325" max="3325" width="8.7109375" style="113" customWidth="1"/>
    <col min="3326" max="3326" width="27.42578125" style="113" customWidth="1"/>
    <col min="3327" max="3327" width="12.140625" style="113" customWidth="1"/>
    <col min="3328" max="3328" width="12.42578125" style="113" customWidth="1"/>
    <col min="3329" max="3330" width="9.140625" style="113"/>
    <col min="3331" max="3331" width="11.7109375" style="113" customWidth="1"/>
    <col min="3332" max="3332" width="11.42578125" style="113" customWidth="1"/>
    <col min="3333" max="3333" width="10" style="113" customWidth="1"/>
    <col min="3334" max="3580" width="9.140625" style="113"/>
    <col min="3581" max="3581" width="8.7109375" style="113" customWidth="1"/>
    <col min="3582" max="3582" width="27.42578125" style="113" customWidth="1"/>
    <col min="3583" max="3583" width="12.140625" style="113" customWidth="1"/>
    <col min="3584" max="3584" width="12.42578125" style="113" customWidth="1"/>
    <col min="3585" max="3586" width="9.140625" style="113"/>
    <col min="3587" max="3587" width="11.7109375" style="113" customWidth="1"/>
    <col min="3588" max="3588" width="11.42578125" style="113" customWidth="1"/>
    <col min="3589" max="3589" width="10" style="113" customWidth="1"/>
    <col min="3590" max="3836" width="9.140625" style="113"/>
    <col min="3837" max="3837" width="8.7109375" style="113" customWidth="1"/>
    <col min="3838" max="3838" width="27.42578125" style="113" customWidth="1"/>
    <col min="3839" max="3839" width="12.140625" style="113" customWidth="1"/>
    <col min="3840" max="3840" width="12.42578125" style="113" customWidth="1"/>
    <col min="3841" max="3842" width="9.140625" style="113"/>
    <col min="3843" max="3843" width="11.7109375" style="113" customWidth="1"/>
    <col min="3844" max="3844" width="11.42578125" style="113" customWidth="1"/>
    <col min="3845" max="3845" width="10" style="113" customWidth="1"/>
    <col min="3846" max="4092" width="9.140625" style="113"/>
    <col min="4093" max="4093" width="8.7109375" style="113" customWidth="1"/>
    <col min="4094" max="4094" width="27.42578125" style="113" customWidth="1"/>
    <col min="4095" max="4095" width="12.140625" style="113" customWidth="1"/>
    <col min="4096" max="4096" width="12.42578125" style="113" customWidth="1"/>
    <col min="4097" max="4098" width="9.140625" style="113"/>
    <col min="4099" max="4099" width="11.7109375" style="113" customWidth="1"/>
    <col min="4100" max="4100" width="11.42578125" style="113" customWidth="1"/>
    <col min="4101" max="4101" width="10" style="113" customWidth="1"/>
    <col min="4102" max="4348" width="9.140625" style="113"/>
    <col min="4349" max="4349" width="8.7109375" style="113" customWidth="1"/>
    <col min="4350" max="4350" width="27.42578125" style="113" customWidth="1"/>
    <col min="4351" max="4351" width="12.140625" style="113" customWidth="1"/>
    <col min="4352" max="4352" width="12.42578125" style="113" customWidth="1"/>
    <col min="4353" max="4354" width="9.140625" style="113"/>
    <col min="4355" max="4355" width="11.7109375" style="113" customWidth="1"/>
    <col min="4356" max="4356" width="11.42578125" style="113" customWidth="1"/>
    <col min="4357" max="4357" width="10" style="113" customWidth="1"/>
    <col min="4358" max="4604" width="9.140625" style="113"/>
    <col min="4605" max="4605" width="8.7109375" style="113" customWidth="1"/>
    <col min="4606" max="4606" width="27.42578125" style="113" customWidth="1"/>
    <col min="4607" max="4607" width="12.140625" style="113" customWidth="1"/>
    <col min="4608" max="4608" width="12.42578125" style="113" customWidth="1"/>
    <col min="4609" max="4610" width="9.140625" style="113"/>
    <col min="4611" max="4611" width="11.7109375" style="113" customWidth="1"/>
    <col min="4612" max="4612" width="11.42578125" style="113" customWidth="1"/>
    <col min="4613" max="4613" width="10" style="113" customWidth="1"/>
    <col min="4614" max="4860" width="9.140625" style="113"/>
    <col min="4861" max="4861" width="8.7109375" style="113" customWidth="1"/>
    <col min="4862" max="4862" width="27.42578125" style="113" customWidth="1"/>
    <col min="4863" max="4863" width="12.140625" style="113" customWidth="1"/>
    <col min="4864" max="4864" width="12.42578125" style="113" customWidth="1"/>
    <col min="4865" max="4866" width="9.140625" style="113"/>
    <col min="4867" max="4867" width="11.7109375" style="113" customWidth="1"/>
    <col min="4868" max="4868" width="11.42578125" style="113" customWidth="1"/>
    <col min="4869" max="4869" width="10" style="113" customWidth="1"/>
    <col min="4870" max="5116" width="9.140625" style="113"/>
    <col min="5117" max="5117" width="8.7109375" style="113" customWidth="1"/>
    <col min="5118" max="5118" width="27.42578125" style="113" customWidth="1"/>
    <col min="5119" max="5119" width="12.140625" style="113" customWidth="1"/>
    <col min="5120" max="5120" width="12.42578125" style="113" customWidth="1"/>
    <col min="5121" max="5122" width="9.140625" style="113"/>
    <col min="5123" max="5123" width="11.7109375" style="113" customWidth="1"/>
    <col min="5124" max="5124" width="11.42578125" style="113" customWidth="1"/>
    <col min="5125" max="5125" width="10" style="113" customWidth="1"/>
    <col min="5126" max="5372" width="9.140625" style="113"/>
    <col min="5373" max="5373" width="8.7109375" style="113" customWidth="1"/>
    <col min="5374" max="5374" width="27.42578125" style="113" customWidth="1"/>
    <col min="5375" max="5375" width="12.140625" style="113" customWidth="1"/>
    <col min="5376" max="5376" width="12.42578125" style="113" customWidth="1"/>
    <col min="5377" max="5378" width="9.140625" style="113"/>
    <col min="5379" max="5379" width="11.7109375" style="113" customWidth="1"/>
    <col min="5380" max="5380" width="11.42578125" style="113" customWidth="1"/>
    <col min="5381" max="5381" width="10" style="113" customWidth="1"/>
    <col min="5382" max="5628" width="9.140625" style="113"/>
    <col min="5629" max="5629" width="8.7109375" style="113" customWidth="1"/>
    <col min="5630" max="5630" width="27.42578125" style="113" customWidth="1"/>
    <col min="5631" max="5631" width="12.140625" style="113" customWidth="1"/>
    <col min="5632" max="5632" width="12.42578125" style="113" customWidth="1"/>
    <col min="5633" max="5634" width="9.140625" style="113"/>
    <col min="5635" max="5635" width="11.7109375" style="113" customWidth="1"/>
    <col min="5636" max="5636" width="11.42578125" style="113" customWidth="1"/>
    <col min="5637" max="5637" width="10" style="113" customWidth="1"/>
    <col min="5638" max="5884" width="9.140625" style="113"/>
    <col min="5885" max="5885" width="8.7109375" style="113" customWidth="1"/>
    <col min="5886" max="5886" width="27.42578125" style="113" customWidth="1"/>
    <col min="5887" max="5887" width="12.140625" style="113" customWidth="1"/>
    <col min="5888" max="5888" width="12.42578125" style="113" customWidth="1"/>
    <col min="5889" max="5890" width="9.140625" style="113"/>
    <col min="5891" max="5891" width="11.7109375" style="113" customWidth="1"/>
    <col min="5892" max="5892" width="11.42578125" style="113" customWidth="1"/>
    <col min="5893" max="5893" width="10" style="113" customWidth="1"/>
    <col min="5894" max="6140" width="9.140625" style="113"/>
    <col min="6141" max="6141" width="8.7109375" style="113" customWidth="1"/>
    <col min="6142" max="6142" width="27.42578125" style="113" customWidth="1"/>
    <col min="6143" max="6143" width="12.140625" style="113" customWidth="1"/>
    <col min="6144" max="6144" width="12.42578125" style="113" customWidth="1"/>
    <col min="6145" max="6146" width="9.140625" style="113"/>
    <col min="6147" max="6147" width="11.7109375" style="113" customWidth="1"/>
    <col min="6148" max="6148" width="11.42578125" style="113" customWidth="1"/>
    <col min="6149" max="6149" width="10" style="113" customWidth="1"/>
    <col min="6150" max="6396" width="9.140625" style="113"/>
    <col min="6397" max="6397" width="8.7109375" style="113" customWidth="1"/>
    <col min="6398" max="6398" width="27.42578125" style="113" customWidth="1"/>
    <col min="6399" max="6399" width="12.140625" style="113" customWidth="1"/>
    <col min="6400" max="6400" width="12.42578125" style="113" customWidth="1"/>
    <col min="6401" max="6402" width="9.140625" style="113"/>
    <col min="6403" max="6403" width="11.7109375" style="113" customWidth="1"/>
    <col min="6404" max="6404" width="11.42578125" style="113" customWidth="1"/>
    <col min="6405" max="6405" width="10" style="113" customWidth="1"/>
    <col min="6406" max="6652" width="9.140625" style="113"/>
    <col min="6653" max="6653" width="8.7109375" style="113" customWidth="1"/>
    <col min="6654" max="6654" width="27.42578125" style="113" customWidth="1"/>
    <col min="6655" max="6655" width="12.140625" style="113" customWidth="1"/>
    <col min="6656" max="6656" width="12.42578125" style="113" customWidth="1"/>
    <col min="6657" max="6658" width="9.140625" style="113"/>
    <col min="6659" max="6659" width="11.7109375" style="113" customWidth="1"/>
    <col min="6660" max="6660" width="11.42578125" style="113" customWidth="1"/>
    <col min="6661" max="6661" width="10" style="113" customWidth="1"/>
    <col min="6662" max="6908" width="9.140625" style="113"/>
    <col min="6909" max="6909" width="8.7109375" style="113" customWidth="1"/>
    <col min="6910" max="6910" width="27.42578125" style="113" customWidth="1"/>
    <col min="6911" max="6911" width="12.140625" style="113" customWidth="1"/>
    <col min="6912" max="6912" width="12.42578125" style="113" customWidth="1"/>
    <col min="6913" max="6914" width="9.140625" style="113"/>
    <col min="6915" max="6915" width="11.7109375" style="113" customWidth="1"/>
    <col min="6916" max="6916" width="11.42578125" style="113" customWidth="1"/>
    <col min="6917" max="6917" width="10" style="113" customWidth="1"/>
    <col min="6918" max="7164" width="9.140625" style="113"/>
    <col min="7165" max="7165" width="8.7109375" style="113" customWidth="1"/>
    <col min="7166" max="7166" width="27.42578125" style="113" customWidth="1"/>
    <col min="7167" max="7167" width="12.140625" style="113" customWidth="1"/>
    <col min="7168" max="7168" width="12.42578125" style="113" customWidth="1"/>
    <col min="7169" max="7170" width="9.140625" style="113"/>
    <col min="7171" max="7171" width="11.7109375" style="113" customWidth="1"/>
    <col min="7172" max="7172" width="11.42578125" style="113" customWidth="1"/>
    <col min="7173" max="7173" width="10" style="113" customWidth="1"/>
    <col min="7174" max="7420" width="9.140625" style="113"/>
    <col min="7421" max="7421" width="8.7109375" style="113" customWidth="1"/>
    <col min="7422" max="7422" width="27.42578125" style="113" customWidth="1"/>
    <col min="7423" max="7423" width="12.140625" style="113" customWidth="1"/>
    <col min="7424" max="7424" width="12.42578125" style="113" customWidth="1"/>
    <col min="7425" max="7426" width="9.140625" style="113"/>
    <col min="7427" max="7427" width="11.7109375" style="113" customWidth="1"/>
    <col min="7428" max="7428" width="11.42578125" style="113" customWidth="1"/>
    <col min="7429" max="7429" width="10" style="113" customWidth="1"/>
    <col min="7430" max="7676" width="9.140625" style="113"/>
    <col min="7677" max="7677" width="8.7109375" style="113" customWidth="1"/>
    <col min="7678" max="7678" width="27.42578125" style="113" customWidth="1"/>
    <col min="7679" max="7679" width="12.140625" style="113" customWidth="1"/>
    <col min="7680" max="7680" width="12.42578125" style="113" customWidth="1"/>
    <col min="7681" max="7682" width="9.140625" style="113"/>
    <col min="7683" max="7683" width="11.7109375" style="113" customWidth="1"/>
    <col min="7684" max="7684" width="11.42578125" style="113" customWidth="1"/>
    <col min="7685" max="7685" width="10" style="113" customWidth="1"/>
    <col min="7686" max="7932" width="9.140625" style="113"/>
    <col min="7933" max="7933" width="8.7109375" style="113" customWidth="1"/>
    <col min="7934" max="7934" width="27.42578125" style="113" customWidth="1"/>
    <col min="7935" max="7935" width="12.140625" style="113" customWidth="1"/>
    <col min="7936" max="7936" width="12.42578125" style="113" customWidth="1"/>
    <col min="7937" max="7938" width="9.140625" style="113"/>
    <col min="7939" max="7939" width="11.7109375" style="113" customWidth="1"/>
    <col min="7940" max="7940" width="11.42578125" style="113" customWidth="1"/>
    <col min="7941" max="7941" width="10" style="113" customWidth="1"/>
    <col min="7942" max="8188" width="9.140625" style="113"/>
    <col min="8189" max="8189" width="8.7109375" style="113" customWidth="1"/>
    <col min="8190" max="8190" width="27.42578125" style="113" customWidth="1"/>
    <col min="8191" max="8191" width="12.140625" style="113" customWidth="1"/>
    <col min="8192" max="8192" width="12.42578125" style="113" customWidth="1"/>
    <col min="8193" max="8194" width="9.140625" style="113"/>
    <col min="8195" max="8195" width="11.7109375" style="113" customWidth="1"/>
    <col min="8196" max="8196" width="11.42578125" style="113" customWidth="1"/>
    <col min="8197" max="8197" width="10" style="113" customWidth="1"/>
    <col min="8198" max="8444" width="9.140625" style="113"/>
    <col min="8445" max="8445" width="8.7109375" style="113" customWidth="1"/>
    <col min="8446" max="8446" width="27.42578125" style="113" customWidth="1"/>
    <col min="8447" max="8447" width="12.140625" style="113" customWidth="1"/>
    <col min="8448" max="8448" width="12.42578125" style="113" customWidth="1"/>
    <col min="8449" max="8450" width="9.140625" style="113"/>
    <col min="8451" max="8451" width="11.7109375" style="113" customWidth="1"/>
    <col min="8452" max="8452" width="11.42578125" style="113" customWidth="1"/>
    <col min="8453" max="8453" width="10" style="113" customWidth="1"/>
    <col min="8454" max="8700" width="9.140625" style="113"/>
    <col min="8701" max="8701" width="8.7109375" style="113" customWidth="1"/>
    <col min="8702" max="8702" width="27.42578125" style="113" customWidth="1"/>
    <col min="8703" max="8703" width="12.140625" style="113" customWidth="1"/>
    <col min="8704" max="8704" width="12.42578125" style="113" customWidth="1"/>
    <col min="8705" max="8706" width="9.140625" style="113"/>
    <col min="8707" max="8707" width="11.7109375" style="113" customWidth="1"/>
    <col min="8708" max="8708" width="11.42578125" style="113" customWidth="1"/>
    <col min="8709" max="8709" width="10" style="113" customWidth="1"/>
    <col min="8710" max="8956" width="9.140625" style="113"/>
    <col min="8957" max="8957" width="8.7109375" style="113" customWidth="1"/>
    <col min="8958" max="8958" width="27.42578125" style="113" customWidth="1"/>
    <col min="8959" max="8959" width="12.140625" style="113" customWidth="1"/>
    <col min="8960" max="8960" width="12.42578125" style="113" customWidth="1"/>
    <col min="8961" max="8962" width="9.140625" style="113"/>
    <col min="8963" max="8963" width="11.7109375" style="113" customWidth="1"/>
    <col min="8964" max="8964" width="11.42578125" style="113" customWidth="1"/>
    <col min="8965" max="8965" width="10" style="113" customWidth="1"/>
    <col min="8966" max="9212" width="9.140625" style="113"/>
    <col min="9213" max="9213" width="8.7109375" style="113" customWidth="1"/>
    <col min="9214" max="9214" width="27.42578125" style="113" customWidth="1"/>
    <col min="9215" max="9215" width="12.140625" style="113" customWidth="1"/>
    <col min="9216" max="9216" width="12.42578125" style="113" customWidth="1"/>
    <col min="9217" max="9218" width="9.140625" style="113"/>
    <col min="9219" max="9219" width="11.7109375" style="113" customWidth="1"/>
    <col min="9220" max="9220" width="11.42578125" style="113" customWidth="1"/>
    <col min="9221" max="9221" width="10" style="113" customWidth="1"/>
    <col min="9222" max="9468" width="9.140625" style="113"/>
    <col min="9469" max="9469" width="8.7109375" style="113" customWidth="1"/>
    <col min="9470" max="9470" width="27.42578125" style="113" customWidth="1"/>
    <col min="9471" max="9471" width="12.140625" style="113" customWidth="1"/>
    <col min="9472" max="9472" width="12.42578125" style="113" customWidth="1"/>
    <col min="9473" max="9474" width="9.140625" style="113"/>
    <col min="9475" max="9475" width="11.7109375" style="113" customWidth="1"/>
    <col min="9476" max="9476" width="11.42578125" style="113" customWidth="1"/>
    <col min="9477" max="9477" width="10" style="113" customWidth="1"/>
    <col min="9478" max="9724" width="9.140625" style="113"/>
    <col min="9725" max="9725" width="8.7109375" style="113" customWidth="1"/>
    <col min="9726" max="9726" width="27.42578125" style="113" customWidth="1"/>
    <col min="9727" max="9727" width="12.140625" style="113" customWidth="1"/>
    <col min="9728" max="9728" width="12.42578125" style="113" customWidth="1"/>
    <col min="9729" max="9730" width="9.140625" style="113"/>
    <col min="9731" max="9731" width="11.7109375" style="113" customWidth="1"/>
    <col min="9732" max="9732" width="11.42578125" style="113" customWidth="1"/>
    <col min="9733" max="9733" width="10" style="113" customWidth="1"/>
    <col min="9734" max="9980" width="9.140625" style="113"/>
    <col min="9981" max="9981" width="8.7109375" style="113" customWidth="1"/>
    <col min="9982" max="9982" width="27.42578125" style="113" customWidth="1"/>
    <col min="9983" max="9983" width="12.140625" style="113" customWidth="1"/>
    <col min="9984" max="9984" width="12.42578125" style="113" customWidth="1"/>
    <col min="9985" max="9986" width="9.140625" style="113"/>
    <col min="9987" max="9987" width="11.7109375" style="113" customWidth="1"/>
    <col min="9988" max="9988" width="11.42578125" style="113" customWidth="1"/>
    <col min="9989" max="9989" width="10" style="113" customWidth="1"/>
    <col min="9990" max="10236" width="9.140625" style="113"/>
    <col min="10237" max="10237" width="8.7109375" style="113" customWidth="1"/>
    <col min="10238" max="10238" width="27.42578125" style="113" customWidth="1"/>
    <col min="10239" max="10239" width="12.140625" style="113" customWidth="1"/>
    <col min="10240" max="10240" width="12.42578125" style="113" customWidth="1"/>
    <col min="10241" max="10242" width="9.140625" style="113"/>
    <col min="10243" max="10243" width="11.7109375" style="113" customWidth="1"/>
    <col min="10244" max="10244" width="11.42578125" style="113" customWidth="1"/>
    <col min="10245" max="10245" width="10" style="113" customWidth="1"/>
    <col min="10246" max="10492" width="9.140625" style="113"/>
    <col min="10493" max="10493" width="8.7109375" style="113" customWidth="1"/>
    <col min="10494" max="10494" width="27.42578125" style="113" customWidth="1"/>
    <col min="10495" max="10495" width="12.140625" style="113" customWidth="1"/>
    <col min="10496" max="10496" width="12.42578125" style="113" customWidth="1"/>
    <col min="10497" max="10498" width="9.140625" style="113"/>
    <col min="10499" max="10499" width="11.7109375" style="113" customWidth="1"/>
    <col min="10500" max="10500" width="11.42578125" style="113" customWidth="1"/>
    <col min="10501" max="10501" width="10" style="113" customWidth="1"/>
    <col min="10502" max="10748" width="9.140625" style="113"/>
    <col min="10749" max="10749" width="8.7109375" style="113" customWidth="1"/>
    <col min="10750" max="10750" width="27.42578125" style="113" customWidth="1"/>
    <col min="10751" max="10751" width="12.140625" style="113" customWidth="1"/>
    <col min="10752" max="10752" width="12.42578125" style="113" customWidth="1"/>
    <col min="10753" max="10754" width="9.140625" style="113"/>
    <col min="10755" max="10755" width="11.7109375" style="113" customWidth="1"/>
    <col min="10756" max="10756" width="11.42578125" style="113" customWidth="1"/>
    <col min="10757" max="10757" width="10" style="113" customWidth="1"/>
    <col min="10758" max="11004" width="9.140625" style="113"/>
    <col min="11005" max="11005" width="8.7109375" style="113" customWidth="1"/>
    <col min="11006" max="11006" width="27.42578125" style="113" customWidth="1"/>
    <col min="11007" max="11007" width="12.140625" style="113" customWidth="1"/>
    <col min="11008" max="11008" width="12.42578125" style="113" customWidth="1"/>
    <col min="11009" max="11010" width="9.140625" style="113"/>
    <col min="11011" max="11011" width="11.7109375" style="113" customWidth="1"/>
    <col min="11012" max="11012" width="11.42578125" style="113" customWidth="1"/>
    <col min="11013" max="11013" width="10" style="113" customWidth="1"/>
    <col min="11014" max="11260" width="9.140625" style="113"/>
    <col min="11261" max="11261" width="8.7109375" style="113" customWidth="1"/>
    <col min="11262" max="11262" width="27.42578125" style="113" customWidth="1"/>
    <col min="11263" max="11263" width="12.140625" style="113" customWidth="1"/>
    <col min="11264" max="11264" width="12.42578125" style="113" customWidth="1"/>
    <col min="11265" max="11266" width="9.140625" style="113"/>
    <col min="11267" max="11267" width="11.7109375" style="113" customWidth="1"/>
    <col min="11268" max="11268" width="11.42578125" style="113" customWidth="1"/>
    <col min="11269" max="11269" width="10" style="113" customWidth="1"/>
    <col min="11270" max="11516" width="9.140625" style="113"/>
    <col min="11517" max="11517" width="8.7109375" style="113" customWidth="1"/>
    <col min="11518" max="11518" width="27.42578125" style="113" customWidth="1"/>
    <col min="11519" max="11519" width="12.140625" style="113" customWidth="1"/>
    <col min="11520" max="11520" width="12.42578125" style="113" customWidth="1"/>
    <col min="11521" max="11522" width="9.140625" style="113"/>
    <col min="11523" max="11523" width="11.7109375" style="113" customWidth="1"/>
    <col min="11524" max="11524" width="11.42578125" style="113" customWidth="1"/>
    <col min="11525" max="11525" width="10" style="113" customWidth="1"/>
    <col min="11526" max="11772" width="9.140625" style="113"/>
    <col min="11773" max="11773" width="8.7109375" style="113" customWidth="1"/>
    <col min="11774" max="11774" width="27.42578125" style="113" customWidth="1"/>
    <col min="11775" max="11775" width="12.140625" style="113" customWidth="1"/>
    <col min="11776" max="11776" width="12.42578125" style="113" customWidth="1"/>
    <col min="11777" max="11778" width="9.140625" style="113"/>
    <col min="11779" max="11779" width="11.7109375" style="113" customWidth="1"/>
    <col min="11780" max="11780" width="11.42578125" style="113" customWidth="1"/>
    <col min="11781" max="11781" width="10" style="113" customWidth="1"/>
    <col min="11782" max="12028" width="9.140625" style="113"/>
    <col min="12029" max="12029" width="8.7109375" style="113" customWidth="1"/>
    <col min="12030" max="12030" width="27.42578125" style="113" customWidth="1"/>
    <col min="12031" max="12031" width="12.140625" style="113" customWidth="1"/>
    <col min="12032" max="12032" width="12.42578125" style="113" customWidth="1"/>
    <col min="12033" max="12034" width="9.140625" style="113"/>
    <col min="12035" max="12035" width="11.7109375" style="113" customWidth="1"/>
    <col min="12036" max="12036" width="11.42578125" style="113" customWidth="1"/>
    <col min="12037" max="12037" width="10" style="113" customWidth="1"/>
    <col min="12038" max="12284" width="9.140625" style="113"/>
    <col min="12285" max="12285" width="8.7109375" style="113" customWidth="1"/>
    <col min="12286" max="12286" width="27.42578125" style="113" customWidth="1"/>
    <col min="12287" max="12287" width="12.140625" style="113" customWidth="1"/>
    <col min="12288" max="12288" width="12.42578125" style="113" customWidth="1"/>
    <col min="12289" max="12290" width="9.140625" style="113"/>
    <col min="12291" max="12291" width="11.7109375" style="113" customWidth="1"/>
    <col min="12292" max="12292" width="11.42578125" style="113" customWidth="1"/>
    <col min="12293" max="12293" width="10" style="113" customWidth="1"/>
    <col min="12294" max="12540" width="9.140625" style="113"/>
    <col min="12541" max="12541" width="8.7109375" style="113" customWidth="1"/>
    <col min="12542" max="12542" width="27.42578125" style="113" customWidth="1"/>
    <col min="12543" max="12543" width="12.140625" style="113" customWidth="1"/>
    <col min="12544" max="12544" width="12.42578125" style="113" customWidth="1"/>
    <col min="12545" max="12546" width="9.140625" style="113"/>
    <col min="12547" max="12547" width="11.7109375" style="113" customWidth="1"/>
    <col min="12548" max="12548" width="11.42578125" style="113" customWidth="1"/>
    <col min="12549" max="12549" width="10" style="113" customWidth="1"/>
    <col min="12550" max="12796" width="9.140625" style="113"/>
    <col min="12797" max="12797" width="8.7109375" style="113" customWidth="1"/>
    <col min="12798" max="12798" width="27.42578125" style="113" customWidth="1"/>
    <col min="12799" max="12799" width="12.140625" style="113" customWidth="1"/>
    <col min="12800" max="12800" width="12.42578125" style="113" customWidth="1"/>
    <col min="12801" max="12802" width="9.140625" style="113"/>
    <col min="12803" max="12803" width="11.7109375" style="113" customWidth="1"/>
    <col min="12804" max="12804" width="11.42578125" style="113" customWidth="1"/>
    <col min="12805" max="12805" width="10" style="113" customWidth="1"/>
    <col min="12806" max="13052" width="9.140625" style="113"/>
    <col min="13053" max="13053" width="8.7109375" style="113" customWidth="1"/>
    <col min="13054" max="13054" width="27.42578125" style="113" customWidth="1"/>
    <col min="13055" max="13055" width="12.140625" style="113" customWidth="1"/>
    <col min="13056" max="13056" width="12.42578125" style="113" customWidth="1"/>
    <col min="13057" max="13058" width="9.140625" style="113"/>
    <col min="13059" max="13059" width="11.7109375" style="113" customWidth="1"/>
    <col min="13060" max="13060" width="11.42578125" style="113" customWidth="1"/>
    <col min="13061" max="13061" width="10" style="113" customWidth="1"/>
    <col min="13062" max="13308" width="9.140625" style="113"/>
    <col min="13309" max="13309" width="8.7109375" style="113" customWidth="1"/>
    <col min="13310" max="13310" width="27.42578125" style="113" customWidth="1"/>
    <col min="13311" max="13311" width="12.140625" style="113" customWidth="1"/>
    <col min="13312" max="13312" width="12.42578125" style="113" customWidth="1"/>
    <col min="13313" max="13314" width="9.140625" style="113"/>
    <col min="13315" max="13315" width="11.7109375" style="113" customWidth="1"/>
    <col min="13316" max="13316" width="11.42578125" style="113" customWidth="1"/>
    <col min="13317" max="13317" width="10" style="113" customWidth="1"/>
    <col min="13318" max="13564" width="9.140625" style="113"/>
    <col min="13565" max="13565" width="8.7109375" style="113" customWidth="1"/>
    <col min="13566" max="13566" width="27.42578125" style="113" customWidth="1"/>
    <col min="13567" max="13567" width="12.140625" style="113" customWidth="1"/>
    <col min="13568" max="13568" width="12.42578125" style="113" customWidth="1"/>
    <col min="13569" max="13570" width="9.140625" style="113"/>
    <col min="13571" max="13571" width="11.7109375" style="113" customWidth="1"/>
    <col min="13572" max="13572" width="11.42578125" style="113" customWidth="1"/>
    <col min="13573" max="13573" width="10" style="113" customWidth="1"/>
    <col min="13574" max="13820" width="9.140625" style="113"/>
    <col min="13821" max="13821" width="8.7109375" style="113" customWidth="1"/>
    <col min="13822" max="13822" width="27.42578125" style="113" customWidth="1"/>
    <col min="13823" max="13823" width="12.140625" style="113" customWidth="1"/>
    <col min="13824" max="13824" width="12.42578125" style="113" customWidth="1"/>
    <col min="13825" max="13826" width="9.140625" style="113"/>
    <col min="13827" max="13827" width="11.7109375" style="113" customWidth="1"/>
    <col min="13828" max="13828" width="11.42578125" style="113" customWidth="1"/>
    <col min="13829" max="13829" width="10" style="113" customWidth="1"/>
    <col min="13830" max="14076" width="9.140625" style="113"/>
    <col min="14077" max="14077" width="8.7109375" style="113" customWidth="1"/>
    <col min="14078" max="14078" width="27.42578125" style="113" customWidth="1"/>
    <col min="14079" max="14079" width="12.140625" style="113" customWidth="1"/>
    <col min="14080" max="14080" width="12.42578125" style="113" customWidth="1"/>
    <col min="14081" max="14082" width="9.140625" style="113"/>
    <col min="14083" max="14083" width="11.7109375" style="113" customWidth="1"/>
    <col min="14084" max="14084" width="11.42578125" style="113" customWidth="1"/>
    <col min="14085" max="14085" width="10" style="113" customWidth="1"/>
    <col min="14086" max="14332" width="9.140625" style="113"/>
    <col min="14333" max="14333" width="8.7109375" style="113" customWidth="1"/>
    <col min="14334" max="14334" width="27.42578125" style="113" customWidth="1"/>
    <col min="14335" max="14335" width="12.140625" style="113" customWidth="1"/>
    <col min="14336" max="14336" width="12.42578125" style="113" customWidth="1"/>
    <col min="14337" max="14338" width="9.140625" style="113"/>
    <col min="14339" max="14339" width="11.7109375" style="113" customWidth="1"/>
    <col min="14340" max="14340" width="11.42578125" style="113" customWidth="1"/>
    <col min="14341" max="14341" width="10" style="113" customWidth="1"/>
    <col min="14342" max="14588" width="9.140625" style="113"/>
    <col min="14589" max="14589" width="8.7109375" style="113" customWidth="1"/>
    <col min="14590" max="14590" width="27.42578125" style="113" customWidth="1"/>
    <col min="14591" max="14591" width="12.140625" style="113" customWidth="1"/>
    <col min="14592" max="14592" width="12.42578125" style="113" customWidth="1"/>
    <col min="14593" max="14594" width="9.140625" style="113"/>
    <col min="14595" max="14595" width="11.7109375" style="113" customWidth="1"/>
    <col min="14596" max="14596" width="11.42578125" style="113" customWidth="1"/>
    <col min="14597" max="14597" width="10" style="113" customWidth="1"/>
    <col min="14598" max="14844" width="9.140625" style="113"/>
    <col min="14845" max="14845" width="8.7109375" style="113" customWidth="1"/>
    <col min="14846" max="14846" width="27.42578125" style="113" customWidth="1"/>
    <col min="14847" max="14847" width="12.140625" style="113" customWidth="1"/>
    <col min="14848" max="14848" width="12.42578125" style="113" customWidth="1"/>
    <col min="14849" max="14850" width="9.140625" style="113"/>
    <col min="14851" max="14851" width="11.7109375" style="113" customWidth="1"/>
    <col min="14852" max="14852" width="11.42578125" style="113" customWidth="1"/>
    <col min="14853" max="14853" width="10" style="113" customWidth="1"/>
    <col min="14854" max="15100" width="9.140625" style="113"/>
    <col min="15101" max="15101" width="8.7109375" style="113" customWidth="1"/>
    <col min="15102" max="15102" width="27.42578125" style="113" customWidth="1"/>
    <col min="15103" max="15103" width="12.140625" style="113" customWidth="1"/>
    <col min="15104" max="15104" width="12.42578125" style="113" customWidth="1"/>
    <col min="15105" max="15106" width="9.140625" style="113"/>
    <col min="15107" max="15107" width="11.7109375" style="113" customWidth="1"/>
    <col min="15108" max="15108" width="11.42578125" style="113" customWidth="1"/>
    <col min="15109" max="15109" width="10" style="113" customWidth="1"/>
    <col min="15110" max="15356" width="9.140625" style="113"/>
    <col min="15357" max="15357" width="8.7109375" style="113" customWidth="1"/>
    <col min="15358" max="15358" width="27.42578125" style="113" customWidth="1"/>
    <col min="15359" max="15359" width="12.140625" style="113" customWidth="1"/>
    <col min="15360" max="15360" width="12.42578125" style="113" customWidth="1"/>
    <col min="15361" max="15362" width="9.140625" style="113"/>
    <col min="15363" max="15363" width="11.7109375" style="113" customWidth="1"/>
    <col min="15364" max="15364" width="11.42578125" style="113" customWidth="1"/>
    <col min="15365" max="15365" width="10" style="113" customWidth="1"/>
    <col min="15366" max="15612" width="9.140625" style="113"/>
    <col min="15613" max="15613" width="8.7109375" style="113" customWidth="1"/>
    <col min="15614" max="15614" width="27.42578125" style="113" customWidth="1"/>
    <col min="15615" max="15615" width="12.140625" style="113" customWidth="1"/>
    <col min="15616" max="15616" width="12.42578125" style="113" customWidth="1"/>
    <col min="15617" max="15618" width="9.140625" style="113"/>
    <col min="15619" max="15619" width="11.7109375" style="113" customWidth="1"/>
    <col min="15620" max="15620" width="11.42578125" style="113" customWidth="1"/>
    <col min="15621" max="15621" width="10" style="113" customWidth="1"/>
    <col min="15622" max="15868" width="9.140625" style="113"/>
    <col min="15869" max="15869" width="8.7109375" style="113" customWidth="1"/>
    <col min="15870" max="15870" width="27.42578125" style="113" customWidth="1"/>
    <col min="15871" max="15871" width="12.140625" style="113" customWidth="1"/>
    <col min="15872" max="15872" width="12.42578125" style="113" customWidth="1"/>
    <col min="15873" max="15874" width="9.140625" style="113"/>
    <col min="15875" max="15875" width="11.7109375" style="113" customWidth="1"/>
    <col min="15876" max="15876" width="11.42578125" style="113" customWidth="1"/>
    <col min="15877" max="15877" width="10" style="113" customWidth="1"/>
    <col min="15878" max="16124" width="9.140625" style="113"/>
    <col min="16125" max="16125" width="8.7109375" style="113" customWidth="1"/>
    <col min="16126" max="16126" width="27.42578125" style="113" customWidth="1"/>
    <col min="16127" max="16127" width="12.140625" style="113" customWidth="1"/>
    <col min="16128" max="16128" width="12.42578125" style="113" customWidth="1"/>
    <col min="16129" max="16130" width="9.140625" style="113"/>
    <col min="16131" max="16131" width="11.7109375" style="113" customWidth="1"/>
    <col min="16132" max="16132" width="11.42578125" style="113" customWidth="1"/>
    <col min="16133" max="16133" width="10" style="113" customWidth="1"/>
    <col min="16134" max="16384" width="9.140625" style="113"/>
  </cols>
  <sheetData>
    <row r="1" spans="1:24" ht="15.75" x14ac:dyDescent="0.25">
      <c r="A1" s="532" t="s">
        <v>2</v>
      </c>
      <c r="B1" s="532"/>
      <c r="C1" s="532"/>
      <c r="D1" s="532"/>
      <c r="E1" s="119"/>
    </row>
    <row r="3" spans="1:24" ht="15.75" x14ac:dyDescent="0.25">
      <c r="A3" s="532" t="s">
        <v>993</v>
      </c>
      <c r="B3" s="532"/>
    </row>
    <row r="5" spans="1:24" ht="24" customHeight="1" x14ac:dyDescent="0.25">
      <c r="A5" s="533" t="s">
        <v>1073</v>
      </c>
      <c r="B5" s="533" t="s">
        <v>0</v>
      </c>
      <c r="C5" s="533" t="s">
        <v>4</v>
      </c>
      <c r="D5" s="533" t="s">
        <v>5</v>
      </c>
      <c r="E5" s="533" t="s">
        <v>6</v>
      </c>
      <c r="F5" s="533" t="s">
        <v>1357</v>
      </c>
      <c r="G5" s="533" t="s">
        <v>8</v>
      </c>
      <c r="H5" s="533" t="s">
        <v>20</v>
      </c>
      <c r="I5" s="537" t="s">
        <v>9</v>
      </c>
      <c r="J5" s="537"/>
      <c r="K5" s="537"/>
      <c r="L5" s="537"/>
      <c r="M5" s="526" t="s">
        <v>2287</v>
      </c>
      <c r="N5" s="527"/>
      <c r="O5" s="527"/>
      <c r="P5" s="527"/>
      <c r="Q5" s="527"/>
      <c r="R5" s="528"/>
      <c r="S5" s="526" t="s">
        <v>2293</v>
      </c>
      <c r="T5" s="527"/>
      <c r="U5" s="527"/>
      <c r="V5" s="527"/>
      <c r="W5" s="527"/>
      <c r="X5" s="528"/>
    </row>
    <row r="6" spans="1:24" ht="15" customHeight="1" x14ac:dyDescent="0.25">
      <c r="A6" s="533"/>
      <c r="B6" s="533"/>
      <c r="C6" s="533"/>
      <c r="D6" s="533"/>
      <c r="E6" s="533"/>
      <c r="F6" s="533"/>
      <c r="G6" s="533"/>
      <c r="H6" s="533"/>
      <c r="I6" s="116" t="s">
        <v>1</v>
      </c>
      <c r="J6" s="116" t="s">
        <v>11</v>
      </c>
      <c r="K6" s="116" t="s">
        <v>12</v>
      </c>
      <c r="L6" s="537" t="s">
        <v>539</v>
      </c>
      <c r="M6" s="529" t="s">
        <v>2288</v>
      </c>
      <c r="N6" s="530"/>
      <c r="O6" s="530"/>
      <c r="P6" s="530"/>
      <c r="Q6" s="530"/>
      <c r="R6" s="531"/>
      <c r="S6" s="529" t="s">
        <v>2294</v>
      </c>
      <c r="T6" s="530"/>
      <c r="U6" s="530"/>
      <c r="V6" s="530"/>
      <c r="W6" s="530"/>
      <c r="X6" s="531"/>
    </row>
    <row r="7" spans="1:24" ht="60" customHeight="1" x14ac:dyDescent="0.25">
      <c r="A7" s="533"/>
      <c r="B7" s="533"/>
      <c r="C7" s="533"/>
      <c r="D7" s="533"/>
      <c r="E7" s="533"/>
      <c r="F7" s="533"/>
      <c r="G7" s="533"/>
      <c r="H7" s="533"/>
      <c r="I7" s="116" t="s">
        <v>18</v>
      </c>
      <c r="J7" s="116" t="s">
        <v>18</v>
      </c>
      <c r="K7" s="116" t="s">
        <v>18</v>
      </c>
      <c r="L7" s="537"/>
      <c r="M7" s="273" t="s">
        <v>2289</v>
      </c>
      <c r="N7" s="273" t="s">
        <v>2290</v>
      </c>
      <c r="O7" s="273" t="s">
        <v>2269</v>
      </c>
      <c r="P7" s="273" t="s">
        <v>2265</v>
      </c>
      <c r="Q7" s="273" t="s">
        <v>2266</v>
      </c>
      <c r="R7" s="273" t="s">
        <v>2267</v>
      </c>
      <c r="S7" s="273" t="s">
        <v>2291</v>
      </c>
      <c r="T7" s="273" t="s">
        <v>2292</v>
      </c>
      <c r="U7" s="273" t="s">
        <v>2269</v>
      </c>
      <c r="V7" s="273" t="s">
        <v>2265</v>
      </c>
      <c r="W7" s="273" t="s">
        <v>2266</v>
      </c>
      <c r="X7" s="273" t="s">
        <v>2267</v>
      </c>
    </row>
    <row r="8" spans="1:24" ht="99.75" customHeight="1" x14ac:dyDescent="0.25">
      <c r="A8" s="512" t="s">
        <v>1122</v>
      </c>
      <c r="B8" s="512" t="s">
        <v>188</v>
      </c>
      <c r="C8" s="512" t="s">
        <v>189</v>
      </c>
      <c r="D8" s="512" t="s">
        <v>190</v>
      </c>
      <c r="E8" s="512" t="s">
        <v>25</v>
      </c>
      <c r="F8" s="512" t="s">
        <v>191</v>
      </c>
      <c r="G8" s="512" t="s">
        <v>1866</v>
      </c>
      <c r="H8" s="140" t="s">
        <v>192</v>
      </c>
      <c r="I8" s="140" t="s">
        <v>25</v>
      </c>
      <c r="J8" s="140" t="s">
        <v>25</v>
      </c>
      <c r="K8" s="140" t="s">
        <v>25</v>
      </c>
      <c r="L8" s="512" t="s">
        <v>45</v>
      </c>
      <c r="M8" s="342" t="s">
        <v>339</v>
      </c>
      <c r="N8" s="342" t="s">
        <v>2990</v>
      </c>
      <c r="O8" s="340">
        <v>3</v>
      </c>
      <c r="P8" s="340" t="s">
        <v>25</v>
      </c>
      <c r="Q8" s="342" t="s">
        <v>25</v>
      </c>
      <c r="R8" s="342" t="s">
        <v>2991</v>
      </c>
      <c r="S8" s="341" t="s">
        <v>1866</v>
      </c>
      <c r="T8" s="342" t="s">
        <v>2992</v>
      </c>
      <c r="U8" s="340">
        <v>3</v>
      </c>
      <c r="V8" s="342" t="s">
        <v>25</v>
      </c>
      <c r="W8" s="342" t="s">
        <v>25</v>
      </c>
      <c r="X8" s="342" t="s">
        <v>2993</v>
      </c>
    </row>
    <row r="9" spans="1:24" ht="26.25" customHeight="1" x14ac:dyDescent="0.25">
      <c r="A9" s="512"/>
      <c r="B9" s="512"/>
      <c r="C9" s="512"/>
      <c r="D9" s="512"/>
      <c r="E9" s="512"/>
      <c r="F9" s="512"/>
      <c r="G9" s="512"/>
      <c r="H9" s="140" t="s">
        <v>193</v>
      </c>
      <c r="I9" s="140" t="s">
        <v>25</v>
      </c>
      <c r="J9" s="140" t="s">
        <v>25</v>
      </c>
      <c r="K9" s="140" t="s">
        <v>25</v>
      </c>
      <c r="L9" s="512"/>
      <c r="M9" s="341" t="s">
        <v>25</v>
      </c>
      <c r="N9" s="342" t="s">
        <v>25</v>
      </c>
      <c r="O9" s="342" t="s">
        <v>25</v>
      </c>
      <c r="P9" s="342" t="s">
        <v>25</v>
      </c>
      <c r="Q9" s="342" t="s">
        <v>25</v>
      </c>
      <c r="R9" s="342" t="s">
        <v>25</v>
      </c>
      <c r="S9" s="342" t="s">
        <v>25</v>
      </c>
      <c r="T9" s="342" t="s">
        <v>25</v>
      </c>
      <c r="U9" s="342" t="s">
        <v>25</v>
      </c>
      <c r="V9" s="342" t="s">
        <v>25</v>
      </c>
      <c r="W9" s="342" t="s">
        <v>25</v>
      </c>
      <c r="X9" s="342" t="s">
        <v>25</v>
      </c>
    </row>
    <row r="10" spans="1:24" ht="83.25" customHeight="1" x14ac:dyDescent="0.25">
      <c r="A10" s="512" t="s">
        <v>1123</v>
      </c>
      <c r="B10" s="512" t="s">
        <v>194</v>
      </c>
      <c r="C10" s="512" t="s">
        <v>195</v>
      </c>
      <c r="D10" s="512" t="s">
        <v>196</v>
      </c>
      <c r="E10" s="512" t="s">
        <v>25</v>
      </c>
      <c r="F10" s="512" t="s">
        <v>197</v>
      </c>
      <c r="G10" s="512" t="s">
        <v>1867</v>
      </c>
      <c r="H10" s="140" t="s">
        <v>192</v>
      </c>
      <c r="I10" s="140" t="s">
        <v>25</v>
      </c>
      <c r="J10" s="140" t="s">
        <v>25</v>
      </c>
      <c r="K10" s="140" t="s">
        <v>25</v>
      </c>
      <c r="L10" s="512" t="s">
        <v>45</v>
      </c>
      <c r="M10" s="342" t="s">
        <v>339</v>
      </c>
      <c r="N10" s="342" t="s">
        <v>2994</v>
      </c>
      <c r="O10" s="340">
        <v>2</v>
      </c>
      <c r="P10" s="340" t="s">
        <v>2995</v>
      </c>
      <c r="Q10" s="342" t="s">
        <v>2996</v>
      </c>
      <c r="R10" s="342" t="s">
        <v>3012</v>
      </c>
      <c r="S10" s="341" t="s">
        <v>1867</v>
      </c>
      <c r="T10" s="342" t="s">
        <v>2994</v>
      </c>
      <c r="U10" s="340">
        <v>2</v>
      </c>
      <c r="V10" s="342" t="s">
        <v>2998</v>
      </c>
      <c r="W10" s="342" t="s">
        <v>2999</v>
      </c>
      <c r="X10" s="342" t="s">
        <v>3000</v>
      </c>
    </row>
    <row r="11" spans="1:24" ht="24" customHeight="1" x14ac:dyDescent="0.25">
      <c r="A11" s="512"/>
      <c r="B11" s="512"/>
      <c r="C11" s="512"/>
      <c r="D11" s="512"/>
      <c r="E11" s="512"/>
      <c r="F11" s="512"/>
      <c r="G11" s="512"/>
      <c r="H11" s="140" t="s">
        <v>198</v>
      </c>
      <c r="I11" s="140" t="s">
        <v>25</v>
      </c>
      <c r="J11" s="140" t="s">
        <v>25</v>
      </c>
      <c r="K11" s="140" t="s">
        <v>25</v>
      </c>
      <c r="L11" s="512"/>
      <c r="M11" s="341" t="s">
        <v>25</v>
      </c>
      <c r="N11" s="342" t="s">
        <v>25</v>
      </c>
      <c r="O11" s="342" t="s">
        <v>25</v>
      </c>
      <c r="P11" s="342" t="s">
        <v>25</v>
      </c>
      <c r="Q11" s="342" t="s">
        <v>25</v>
      </c>
      <c r="R11" s="342" t="s">
        <v>25</v>
      </c>
      <c r="S11" s="342" t="s">
        <v>25</v>
      </c>
      <c r="T11" s="342" t="s">
        <v>25</v>
      </c>
      <c r="U11" s="342" t="s">
        <v>25</v>
      </c>
      <c r="V11" s="342" t="s">
        <v>25</v>
      </c>
      <c r="W11" s="342" t="s">
        <v>25</v>
      </c>
      <c r="X11" s="342" t="s">
        <v>25</v>
      </c>
    </row>
    <row r="12" spans="1:24" ht="69.75" customHeight="1" x14ac:dyDescent="0.25">
      <c r="A12" s="512" t="s">
        <v>1124</v>
      </c>
      <c r="B12" s="512" t="s">
        <v>199</v>
      </c>
      <c r="C12" s="512" t="s">
        <v>200</v>
      </c>
      <c r="D12" s="512" t="s">
        <v>566</v>
      </c>
      <c r="E12" s="512" t="s">
        <v>25</v>
      </c>
      <c r="F12" s="512" t="s">
        <v>201</v>
      </c>
      <c r="G12" s="512" t="s">
        <v>567</v>
      </c>
      <c r="H12" s="512" t="s">
        <v>568</v>
      </c>
      <c r="I12" s="140" t="s">
        <v>906</v>
      </c>
      <c r="J12" s="140" t="s">
        <v>25</v>
      </c>
      <c r="K12" s="140" t="s">
        <v>25</v>
      </c>
      <c r="L12" s="512" t="s">
        <v>22</v>
      </c>
      <c r="M12" s="341" t="s">
        <v>567</v>
      </c>
      <c r="N12" s="341" t="s">
        <v>3001</v>
      </c>
      <c r="O12" s="340">
        <v>3</v>
      </c>
      <c r="P12" s="340" t="s">
        <v>25</v>
      </c>
      <c r="Q12" s="341" t="s">
        <v>25</v>
      </c>
      <c r="R12" s="341" t="s">
        <v>3002</v>
      </c>
      <c r="S12" s="341" t="s">
        <v>567</v>
      </c>
      <c r="T12" s="341" t="s">
        <v>3003</v>
      </c>
      <c r="U12" s="340">
        <v>3</v>
      </c>
      <c r="V12" s="341" t="s">
        <v>25</v>
      </c>
      <c r="W12" s="341" t="s">
        <v>25</v>
      </c>
      <c r="X12" s="341" t="s">
        <v>3424</v>
      </c>
    </row>
    <row r="13" spans="1:24" ht="18" customHeight="1" x14ac:dyDescent="0.25">
      <c r="A13" s="512"/>
      <c r="B13" s="512"/>
      <c r="C13" s="512"/>
      <c r="D13" s="512"/>
      <c r="E13" s="512"/>
      <c r="F13" s="512"/>
      <c r="G13" s="512"/>
      <c r="H13" s="512"/>
      <c r="I13" s="155" t="s">
        <v>996</v>
      </c>
      <c r="J13" s="140" t="s">
        <v>25</v>
      </c>
      <c r="K13" s="140" t="s">
        <v>25</v>
      </c>
      <c r="L13" s="512"/>
      <c r="M13" s="341" t="s">
        <v>907</v>
      </c>
      <c r="N13" s="342" t="s">
        <v>25</v>
      </c>
      <c r="O13" s="342" t="s">
        <v>25</v>
      </c>
      <c r="P13" s="342" t="s">
        <v>25</v>
      </c>
      <c r="Q13" s="342" t="s">
        <v>25</v>
      </c>
      <c r="R13" s="342" t="s">
        <v>25</v>
      </c>
      <c r="S13" s="342" t="s">
        <v>25</v>
      </c>
      <c r="T13" s="342" t="s">
        <v>25</v>
      </c>
      <c r="U13" s="342" t="s">
        <v>25</v>
      </c>
      <c r="V13" s="342" t="s">
        <v>25</v>
      </c>
      <c r="W13" s="342" t="s">
        <v>25</v>
      </c>
      <c r="X13" s="342" t="s">
        <v>25</v>
      </c>
    </row>
    <row r="14" spans="1:24" ht="75" customHeight="1" x14ac:dyDescent="0.25">
      <c r="A14" s="512" t="s">
        <v>1125</v>
      </c>
      <c r="B14" s="512" t="s">
        <v>199</v>
      </c>
      <c r="C14" s="512"/>
      <c r="D14" s="512" t="s">
        <v>202</v>
      </c>
      <c r="E14" s="512" t="s">
        <v>25</v>
      </c>
      <c r="F14" s="512" t="s">
        <v>203</v>
      </c>
      <c r="G14" s="512" t="s">
        <v>1868</v>
      </c>
      <c r="H14" s="512" t="s">
        <v>1869</v>
      </c>
      <c r="I14" s="140" t="s">
        <v>25</v>
      </c>
      <c r="J14" s="140" t="s">
        <v>25</v>
      </c>
      <c r="K14" s="140" t="s">
        <v>25</v>
      </c>
      <c r="L14" s="512" t="s">
        <v>45</v>
      </c>
      <c r="M14" s="342" t="s">
        <v>2329</v>
      </c>
      <c r="N14" s="342" t="s">
        <v>3004</v>
      </c>
      <c r="O14" s="340">
        <v>3</v>
      </c>
      <c r="P14" s="340" t="s">
        <v>25</v>
      </c>
      <c r="Q14" s="342" t="s">
        <v>25</v>
      </c>
      <c r="R14" s="342" t="s">
        <v>3005</v>
      </c>
      <c r="S14" s="341" t="s">
        <v>1868</v>
      </c>
      <c r="T14" s="342" t="s">
        <v>3006</v>
      </c>
      <c r="U14" s="340">
        <v>3</v>
      </c>
      <c r="V14" s="341" t="s">
        <v>25</v>
      </c>
      <c r="W14" s="341" t="s">
        <v>25</v>
      </c>
      <c r="X14" s="342" t="s">
        <v>2997</v>
      </c>
    </row>
    <row r="15" spans="1:24" x14ac:dyDescent="0.25">
      <c r="A15" s="512"/>
      <c r="B15" s="512"/>
      <c r="C15" s="512"/>
      <c r="D15" s="512"/>
      <c r="E15" s="512"/>
      <c r="F15" s="512"/>
      <c r="G15" s="512"/>
      <c r="H15" s="512"/>
      <c r="I15" s="140" t="s">
        <v>25</v>
      </c>
      <c r="J15" s="140" t="s">
        <v>25</v>
      </c>
      <c r="K15" s="140" t="s">
        <v>25</v>
      </c>
      <c r="L15" s="512"/>
      <c r="M15" s="341" t="s">
        <v>25</v>
      </c>
      <c r="N15" s="342" t="s">
        <v>25</v>
      </c>
      <c r="O15" s="342" t="s">
        <v>25</v>
      </c>
      <c r="P15" s="342" t="s">
        <v>25</v>
      </c>
      <c r="Q15" s="342" t="s">
        <v>25</v>
      </c>
      <c r="R15" s="342" t="s">
        <v>25</v>
      </c>
      <c r="S15" s="342" t="s">
        <v>25</v>
      </c>
      <c r="T15" s="342" t="s">
        <v>25</v>
      </c>
      <c r="U15" s="342" t="s">
        <v>25</v>
      </c>
      <c r="V15" s="342" t="s">
        <v>25</v>
      </c>
      <c r="W15" s="342" t="s">
        <v>25</v>
      </c>
      <c r="X15" s="342" t="s">
        <v>25</v>
      </c>
    </row>
    <row r="16" spans="1:24" ht="66.75" customHeight="1" x14ac:dyDescent="0.25">
      <c r="A16" s="512" t="s">
        <v>1126</v>
      </c>
      <c r="B16" s="512" t="s">
        <v>199</v>
      </c>
      <c r="C16" s="512"/>
      <c r="D16" s="512" t="s">
        <v>204</v>
      </c>
      <c r="E16" s="512" t="s">
        <v>25</v>
      </c>
      <c r="F16" s="512" t="s">
        <v>205</v>
      </c>
      <c r="G16" s="512" t="s">
        <v>1870</v>
      </c>
      <c r="H16" s="512" t="s">
        <v>1871</v>
      </c>
      <c r="I16" s="140" t="s">
        <v>25</v>
      </c>
      <c r="J16" s="140" t="s">
        <v>25</v>
      </c>
      <c r="K16" s="140" t="s">
        <v>25</v>
      </c>
      <c r="L16" s="512" t="s">
        <v>45</v>
      </c>
      <c r="M16" s="341" t="s">
        <v>2331</v>
      </c>
      <c r="N16" s="341" t="s">
        <v>666</v>
      </c>
      <c r="O16" s="340">
        <v>3</v>
      </c>
      <c r="P16" s="340" t="s">
        <v>25</v>
      </c>
      <c r="Q16" s="342" t="s">
        <v>25</v>
      </c>
      <c r="R16" s="341" t="s">
        <v>3005</v>
      </c>
      <c r="S16" s="341" t="s">
        <v>1870</v>
      </c>
      <c r="T16" s="341" t="s">
        <v>3007</v>
      </c>
      <c r="U16" s="340">
        <v>3</v>
      </c>
      <c r="V16" s="342" t="s">
        <v>623</v>
      </c>
      <c r="W16" s="342" t="s">
        <v>623</v>
      </c>
      <c r="X16" s="342" t="s">
        <v>3008</v>
      </c>
    </row>
    <row r="17" spans="1:24" x14ac:dyDescent="0.25">
      <c r="A17" s="512"/>
      <c r="B17" s="512"/>
      <c r="C17" s="512"/>
      <c r="D17" s="512"/>
      <c r="E17" s="512"/>
      <c r="F17" s="512"/>
      <c r="G17" s="512"/>
      <c r="H17" s="512"/>
      <c r="I17" s="140" t="s">
        <v>25</v>
      </c>
      <c r="J17" s="140" t="s">
        <v>25</v>
      </c>
      <c r="K17" s="140" t="s">
        <v>25</v>
      </c>
      <c r="L17" s="512"/>
      <c r="M17" s="341" t="s">
        <v>25</v>
      </c>
      <c r="N17" s="342" t="s">
        <v>25</v>
      </c>
      <c r="O17" s="342" t="s">
        <v>25</v>
      </c>
      <c r="P17" s="342" t="s">
        <v>25</v>
      </c>
      <c r="Q17" s="342" t="s">
        <v>25</v>
      </c>
      <c r="R17" s="342" t="s">
        <v>25</v>
      </c>
      <c r="S17" s="342" t="s">
        <v>25</v>
      </c>
      <c r="T17" s="342" t="s">
        <v>25</v>
      </c>
      <c r="U17" s="342" t="s">
        <v>25</v>
      </c>
      <c r="V17" s="342" t="s">
        <v>25</v>
      </c>
      <c r="W17" s="342" t="s">
        <v>25</v>
      </c>
      <c r="X17" s="342" t="s">
        <v>25</v>
      </c>
    </row>
    <row r="18" spans="1:24" ht="71.25" customHeight="1" x14ac:dyDescent="0.25">
      <c r="A18" s="512" t="s">
        <v>1127</v>
      </c>
      <c r="B18" s="512" t="s">
        <v>199</v>
      </c>
      <c r="C18" s="512"/>
      <c r="D18" s="512" t="s">
        <v>206</v>
      </c>
      <c r="E18" s="512" t="s">
        <v>25</v>
      </c>
      <c r="F18" s="512" t="s">
        <v>207</v>
      </c>
      <c r="G18" s="512" t="s">
        <v>208</v>
      </c>
      <c r="H18" s="512" t="s">
        <v>1872</v>
      </c>
      <c r="I18" s="140" t="s">
        <v>25</v>
      </c>
      <c r="J18" s="140" t="s">
        <v>25</v>
      </c>
      <c r="K18" s="140" t="s">
        <v>25</v>
      </c>
      <c r="L18" s="512" t="s">
        <v>45</v>
      </c>
      <c r="M18" s="342" t="s">
        <v>2330</v>
      </c>
      <c r="N18" s="342" t="s">
        <v>3009</v>
      </c>
      <c r="O18" s="340">
        <v>3</v>
      </c>
      <c r="P18" s="383" t="s">
        <v>25</v>
      </c>
      <c r="Q18" s="383" t="s">
        <v>25</v>
      </c>
      <c r="R18" s="341" t="s">
        <v>3010</v>
      </c>
      <c r="S18" s="341" t="s">
        <v>208</v>
      </c>
      <c r="T18" s="341" t="s">
        <v>3011</v>
      </c>
      <c r="U18" s="340">
        <v>3</v>
      </c>
      <c r="V18" s="342" t="s">
        <v>623</v>
      </c>
      <c r="W18" s="342" t="s">
        <v>623</v>
      </c>
      <c r="X18" s="342" t="s">
        <v>3010</v>
      </c>
    </row>
    <row r="19" spans="1:24" x14ac:dyDescent="0.25">
      <c r="A19" s="512"/>
      <c r="B19" s="512"/>
      <c r="C19" s="512"/>
      <c r="D19" s="512"/>
      <c r="E19" s="512"/>
      <c r="F19" s="512"/>
      <c r="G19" s="512"/>
      <c r="H19" s="512"/>
      <c r="I19" s="140" t="s">
        <v>25</v>
      </c>
      <c r="J19" s="140" t="s">
        <v>25</v>
      </c>
      <c r="K19" s="140" t="s">
        <v>25</v>
      </c>
      <c r="L19" s="512"/>
      <c r="M19" s="341" t="s">
        <v>25</v>
      </c>
      <c r="N19" s="342" t="s">
        <v>25</v>
      </c>
      <c r="O19" s="342" t="s">
        <v>25</v>
      </c>
      <c r="P19" s="342" t="s">
        <v>25</v>
      </c>
      <c r="Q19" s="342" t="s">
        <v>25</v>
      </c>
      <c r="R19" s="342" t="s">
        <v>25</v>
      </c>
      <c r="S19" s="342" t="s">
        <v>25</v>
      </c>
      <c r="T19" s="342" t="s">
        <v>25</v>
      </c>
      <c r="U19" s="342" t="s">
        <v>25</v>
      </c>
      <c r="V19" s="342" t="s">
        <v>25</v>
      </c>
      <c r="W19" s="342" t="s">
        <v>25</v>
      </c>
      <c r="X19" s="342" t="s">
        <v>25</v>
      </c>
    </row>
  </sheetData>
  <mergeCells count="66">
    <mergeCell ref="A1:D1"/>
    <mergeCell ref="A3:B3"/>
    <mergeCell ref="A5:A7"/>
    <mergeCell ref="B5:B7"/>
    <mergeCell ref="C5:C7"/>
    <mergeCell ref="D5:D7"/>
    <mergeCell ref="M5:R5"/>
    <mergeCell ref="S5:X5"/>
    <mergeCell ref="M6:R6"/>
    <mergeCell ref="S6:X6"/>
    <mergeCell ref="F8:F9"/>
    <mergeCell ref="G8:G9"/>
    <mergeCell ref="L8:L9"/>
    <mergeCell ref="E5:E7"/>
    <mergeCell ref="F5:F7"/>
    <mergeCell ref="G5:G7"/>
    <mergeCell ref="H5:H7"/>
    <mergeCell ref="I5:L5"/>
    <mergeCell ref="L6:L7"/>
    <mergeCell ref="A8:A9"/>
    <mergeCell ref="B8:B9"/>
    <mergeCell ref="C8:C9"/>
    <mergeCell ref="D8:D9"/>
    <mergeCell ref="E8:E9"/>
    <mergeCell ref="G10:G11"/>
    <mergeCell ref="L10:L11"/>
    <mergeCell ref="A12:A13"/>
    <mergeCell ref="B12:B13"/>
    <mergeCell ref="C12:C17"/>
    <mergeCell ref="D12:D13"/>
    <mergeCell ref="E12:E13"/>
    <mergeCell ref="F12:F13"/>
    <mergeCell ref="G12:G13"/>
    <mergeCell ref="H12:H13"/>
    <mergeCell ref="A10:A11"/>
    <mergeCell ref="B10:B11"/>
    <mergeCell ref="C10:C11"/>
    <mergeCell ref="D10:D11"/>
    <mergeCell ref="E10:E11"/>
    <mergeCell ref="F10:F11"/>
    <mergeCell ref="G16:G17"/>
    <mergeCell ref="L12:L13"/>
    <mergeCell ref="A14:A15"/>
    <mergeCell ref="B14:B15"/>
    <mergeCell ref="D14:D15"/>
    <mergeCell ref="E14:E15"/>
    <mergeCell ref="F14:F15"/>
    <mergeCell ref="G14:G15"/>
    <mergeCell ref="H14:H15"/>
    <mergeCell ref="L14:L15"/>
    <mergeCell ref="L18:L19"/>
    <mergeCell ref="H16:H17"/>
    <mergeCell ref="L16:L17"/>
    <mergeCell ref="A18:A19"/>
    <mergeCell ref="B18:B19"/>
    <mergeCell ref="C18:C19"/>
    <mergeCell ref="D18:D19"/>
    <mergeCell ref="E18:E19"/>
    <mergeCell ref="F18:F19"/>
    <mergeCell ref="G18:G19"/>
    <mergeCell ref="H18:H19"/>
    <mergeCell ref="A16:A17"/>
    <mergeCell ref="B16:B17"/>
    <mergeCell ref="D16:D17"/>
    <mergeCell ref="E16:E17"/>
    <mergeCell ref="F16:F17"/>
  </mergeCells>
  <conditionalFormatting sqref="P8 P10 P12 P14 P16 P18">
    <cfRule type="cellIs" dxfId="1982" priority="21" operator="equal">
      <formula>"NOT APPLICABLE"</formula>
    </cfRule>
    <cfRule type="cellIs" dxfId="1981" priority="22" operator="equal">
      <formula>5</formula>
    </cfRule>
    <cfRule type="cellIs" dxfId="1980" priority="23" operator="equal">
      <formula>4</formula>
    </cfRule>
    <cfRule type="cellIs" dxfId="1979" priority="24" operator="equal">
      <formula>3</formula>
    </cfRule>
    <cfRule type="cellIs" dxfId="1978" priority="25" operator="equal">
      <formula>2</formula>
    </cfRule>
    <cfRule type="cellIs" dxfId="1977" priority="26" operator="equal">
      <formula>1</formula>
    </cfRule>
  </conditionalFormatting>
  <conditionalFormatting sqref="O8 O10 O12 O14 O16 O18">
    <cfRule type="cellIs" dxfId="1976" priority="15" operator="equal">
      <formula>"NOT APPLICABLE"</formula>
    </cfRule>
    <cfRule type="cellIs" dxfId="1975" priority="16" operator="equal">
      <formula>5</formula>
    </cfRule>
    <cfRule type="cellIs" dxfId="1974" priority="17" operator="equal">
      <formula>4</formula>
    </cfRule>
    <cfRule type="cellIs" dxfId="1973" priority="18" operator="equal">
      <formula>3</formula>
    </cfRule>
    <cfRule type="cellIs" dxfId="1972" priority="19" operator="equal">
      <formula>2</formula>
    </cfRule>
    <cfRule type="cellIs" dxfId="1971" priority="20" operator="equal">
      <formula>1</formula>
    </cfRule>
  </conditionalFormatting>
  <conditionalFormatting sqref="U8 U10 U12 U14 U16 U18">
    <cfRule type="cellIs" dxfId="1970" priority="8" operator="equal">
      <formula>"NOT APPLICABLE"</formula>
    </cfRule>
    <cfRule type="cellIs" dxfId="1969" priority="9" operator="equal">
      <formula>5</formula>
    </cfRule>
    <cfRule type="cellIs" dxfId="1968" priority="10" operator="equal">
      <formula>4</formula>
    </cfRule>
    <cfRule type="cellIs" dxfId="1967" priority="11" operator="equal">
      <formula>3</formula>
    </cfRule>
    <cfRule type="cellIs" dxfId="1966" priority="12" operator="equal">
      <formula>2</formula>
    </cfRule>
    <cfRule type="cellIs" dxfId="1965" priority="13" operator="equal">
      <formula>1</formula>
    </cfRule>
  </conditionalFormatting>
  <conditionalFormatting sqref="O8 O10 O12 O14 O16 O18">
    <cfRule type="cellIs" dxfId="1964" priority="14" operator="equal">
      <formula>5</formula>
    </cfRule>
  </conditionalFormatting>
  <conditionalFormatting sqref="U8 U10 U12 U14 U16 U18">
    <cfRule type="cellIs" dxfId="1963" priority="7" operator="equal">
      <formula>5</formula>
    </cfRule>
  </conditionalFormatting>
  <conditionalFormatting sqref="Q18">
    <cfRule type="cellIs" dxfId="1962" priority="1" operator="equal">
      <formula>"NOT APPLICABLE"</formula>
    </cfRule>
    <cfRule type="cellIs" dxfId="1961" priority="2" operator="equal">
      <formula>5</formula>
    </cfRule>
    <cfRule type="cellIs" dxfId="1960" priority="3" operator="equal">
      <formula>4</formula>
    </cfRule>
    <cfRule type="cellIs" dxfId="1959" priority="4" operator="equal">
      <formula>3</formula>
    </cfRule>
    <cfRule type="cellIs" dxfId="1958" priority="5" operator="equal">
      <formula>2</formula>
    </cfRule>
    <cfRule type="cellIs" dxfId="1957" priority="6" operator="equal">
      <formula>1</formula>
    </cfRule>
  </conditionalFormatting>
  <pageMargins left="0.19685039370078741" right="0.19685039370078741" top="0.19685039370078741" bottom="0.19685039370078741" header="0.19685039370078741" footer="0.19685039370078741"/>
  <pageSetup scale="48" firstPageNumber="14" orientation="landscape" r:id="rId1"/>
  <headerFooter>
    <oddHeader>&amp;CSDBIP 2012/2013</oddHeader>
    <oddFoote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[1]Sheet1!#REF!</xm:f>
          </x14:formula1>
          <xm:sqref>O18 U8 O8 O10 U10 U12 O12 O14 U14 U16 O16 U18</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view="pageBreakPreview" topLeftCell="A25" zoomScaleSheetLayoutView="100" workbookViewId="0">
      <selection activeCell="U18" sqref="U18"/>
    </sheetView>
  </sheetViews>
  <sheetFormatPr defaultColWidth="8.85546875" defaultRowHeight="15" x14ac:dyDescent="0.25"/>
  <cols>
    <col min="1" max="13" width="8.85546875" style="114"/>
    <col min="14" max="14" width="20.28515625" style="114" customWidth="1"/>
    <col min="15" max="16384" width="8.85546875" style="114"/>
  </cols>
  <sheetData>
    <row r="1" spans="1:12" ht="23.25" x14ac:dyDescent="0.35">
      <c r="A1" s="505" t="s">
        <v>2063</v>
      </c>
      <c r="B1" s="506"/>
      <c r="C1" s="506"/>
      <c r="D1" s="506"/>
      <c r="E1" s="506"/>
      <c r="F1" s="506"/>
      <c r="G1" s="506"/>
      <c r="H1" s="506"/>
      <c r="I1" s="506"/>
      <c r="J1" s="506"/>
      <c r="K1" s="507"/>
      <c r="L1" s="1"/>
    </row>
    <row r="2" spans="1:12" ht="28.5" customHeight="1" x14ac:dyDescent="0.25">
      <c r="A2" s="508"/>
      <c r="B2" s="509"/>
      <c r="C2" s="509"/>
      <c r="D2" s="509"/>
      <c r="E2" s="509"/>
      <c r="F2" s="509"/>
      <c r="G2" s="509"/>
      <c r="H2" s="509"/>
      <c r="I2" s="509"/>
      <c r="J2" s="509"/>
      <c r="K2" s="510"/>
    </row>
    <row r="3" spans="1:12" x14ac:dyDescent="0.25">
      <c r="A3" s="2"/>
      <c r="K3" s="3"/>
    </row>
    <row r="4" spans="1:12" x14ac:dyDescent="0.25">
      <c r="A4" s="2"/>
      <c r="K4" s="3"/>
    </row>
    <row r="5" spans="1:12" x14ac:dyDescent="0.25">
      <c r="A5" s="2"/>
      <c r="K5" s="3"/>
    </row>
    <row r="6" spans="1:12" x14ac:dyDescent="0.25">
      <c r="A6" s="2"/>
      <c r="K6" s="3"/>
    </row>
    <row r="7" spans="1:12" x14ac:dyDescent="0.25">
      <c r="A7" s="2"/>
      <c r="K7" s="3"/>
    </row>
    <row r="8" spans="1:12" x14ac:dyDescent="0.25">
      <c r="A8" s="2"/>
      <c r="K8" s="3"/>
    </row>
    <row r="9" spans="1:12" x14ac:dyDescent="0.25">
      <c r="A9" s="2"/>
      <c r="K9" s="3"/>
    </row>
    <row r="10" spans="1:12" x14ac:dyDescent="0.25">
      <c r="A10" s="2"/>
      <c r="K10" s="3"/>
    </row>
    <row r="11" spans="1:12" x14ac:dyDescent="0.25">
      <c r="A11" s="2"/>
      <c r="K11" s="3"/>
    </row>
    <row r="12" spans="1:12" x14ac:dyDescent="0.25">
      <c r="A12" s="2"/>
      <c r="K12" s="3"/>
    </row>
    <row r="13" spans="1:12" x14ac:dyDescent="0.25">
      <c r="A13" s="2"/>
      <c r="K13" s="3"/>
    </row>
    <row r="14" spans="1:12" x14ac:dyDescent="0.25">
      <c r="A14" s="2"/>
      <c r="K14" s="3"/>
    </row>
    <row r="15" spans="1:12" x14ac:dyDescent="0.25">
      <c r="A15" s="2"/>
      <c r="K15" s="3"/>
    </row>
    <row r="16" spans="1:12" x14ac:dyDescent="0.25">
      <c r="A16" s="2"/>
      <c r="K16" s="3"/>
    </row>
    <row r="17" spans="1:11" x14ac:dyDescent="0.25">
      <c r="A17" s="2"/>
      <c r="K17" s="3"/>
    </row>
    <row r="18" spans="1:11" x14ac:dyDescent="0.25">
      <c r="A18" s="2"/>
      <c r="K18" s="3"/>
    </row>
    <row r="19" spans="1:11" x14ac:dyDescent="0.25">
      <c r="A19" s="2"/>
      <c r="K19" s="3"/>
    </row>
    <row r="20" spans="1:11" x14ac:dyDescent="0.25">
      <c r="A20" s="2"/>
      <c r="K20" s="3"/>
    </row>
    <row r="21" spans="1:11" x14ac:dyDescent="0.25">
      <c r="A21" s="2"/>
      <c r="K21" s="3"/>
    </row>
    <row r="22" spans="1:11" x14ac:dyDescent="0.25">
      <c r="A22" s="2"/>
      <c r="K22" s="3"/>
    </row>
    <row r="23" spans="1:11" x14ac:dyDescent="0.25">
      <c r="A23" s="2"/>
      <c r="K23" s="3"/>
    </row>
    <row r="24" spans="1:11" x14ac:dyDescent="0.25">
      <c r="A24" s="2"/>
      <c r="K24" s="3"/>
    </row>
    <row r="25" spans="1:11" x14ac:dyDescent="0.25">
      <c r="A25" s="2"/>
      <c r="K25" s="3"/>
    </row>
    <row r="26" spans="1:11" x14ac:dyDescent="0.25">
      <c r="A26" s="2"/>
      <c r="K26" s="3"/>
    </row>
    <row r="27" spans="1:11" x14ac:dyDescent="0.25">
      <c r="A27" s="2"/>
      <c r="K27" s="3"/>
    </row>
    <row r="28" spans="1:11" x14ac:dyDescent="0.25">
      <c r="A28" s="2"/>
      <c r="K28" s="3"/>
    </row>
    <row r="29" spans="1:11" x14ac:dyDescent="0.25">
      <c r="A29" s="2"/>
      <c r="K29" s="3"/>
    </row>
    <row r="30" spans="1:11" x14ac:dyDescent="0.25">
      <c r="A30" s="2"/>
      <c r="K30" s="3"/>
    </row>
    <row r="31" spans="1:11" x14ac:dyDescent="0.25">
      <c r="A31" s="2"/>
      <c r="K31" s="3"/>
    </row>
    <row r="32" spans="1:11" ht="92.25" customHeight="1" x14ac:dyDescent="0.35">
      <c r="A32" s="2"/>
      <c r="B32" s="494" t="s">
        <v>2</v>
      </c>
      <c r="C32" s="494"/>
      <c r="D32" s="494"/>
      <c r="E32" s="494"/>
      <c r="F32" s="494"/>
      <c r="G32" s="494"/>
      <c r="H32" s="494"/>
      <c r="I32" s="494"/>
      <c r="J32" s="494"/>
      <c r="K32" s="3"/>
    </row>
    <row r="33" spans="1:11" x14ac:dyDescent="0.25">
      <c r="A33" s="2"/>
      <c r="B33" s="4"/>
      <c r="C33" s="4"/>
      <c r="D33" s="4"/>
      <c r="E33" s="4"/>
      <c r="F33" s="4"/>
      <c r="G33" s="4"/>
      <c r="H33" s="4"/>
      <c r="I33" s="4"/>
      <c r="J33" s="4"/>
      <c r="K33" s="3"/>
    </row>
    <row r="34" spans="1:11" ht="60.75" customHeight="1" x14ac:dyDescent="0.35">
      <c r="A34" s="2"/>
      <c r="B34" s="494"/>
      <c r="C34" s="494"/>
      <c r="D34" s="494"/>
      <c r="E34" s="494"/>
      <c r="F34" s="494"/>
      <c r="G34" s="494"/>
      <c r="H34" s="494"/>
      <c r="I34" s="494"/>
      <c r="J34" s="494"/>
      <c r="K34" s="3"/>
    </row>
    <row r="35" spans="1:11" x14ac:dyDescent="0.25">
      <c r="A35" s="2"/>
      <c r="B35" s="4"/>
      <c r="C35" s="4"/>
      <c r="D35" s="4"/>
      <c r="E35" s="4"/>
      <c r="F35" s="4"/>
      <c r="G35" s="4"/>
      <c r="H35" s="4"/>
      <c r="I35" s="4"/>
      <c r="J35" s="4"/>
      <c r="K35" s="3"/>
    </row>
    <row r="36" spans="1:11" ht="23.25" customHeight="1" x14ac:dyDescent="0.35">
      <c r="A36" s="5"/>
      <c r="B36" s="495"/>
      <c r="C36" s="495"/>
      <c r="D36" s="495"/>
      <c r="E36" s="495"/>
      <c r="F36" s="495"/>
      <c r="G36" s="495"/>
      <c r="H36" s="495"/>
      <c r="I36" s="495"/>
      <c r="J36" s="495"/>
      <c r="K36" s="6"/>
    </row>
  </sheetData>
  <mergeCells count="4">
    <mergeCell ref="A1:K2"/>
    <mergeCell ref="B32:J32"/>
    <mergeCell ref="B34:J34"/>
    <mergeCell ref="B36:J36"/>
  </mergeCells>
  <pageMargins left="0.70866141732283505" right="0.70866141732283505" top="0.74803149606299202" bottom="0.74803149606299202" header="0.31496062992126" footer="0.31496062992126"/>
  <pageSetup scale="90" firstPageNumber="16" orientation="portrait" r:id="rId1"/>
  <headerFooter>
    <oddHeader>&amp;CSDBIP 2012/2013</oddHeader>
    <oddFooter>Page &amp;P of &amp;N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view="pageBreakPreview" topLeftCell="D40" zoomScaleSheetLayoutView="100" workbookViewId="0">
      <selection activeCell="Q35" sqref="Q35"/>
    </sheetView>
  </sheetViews>
  <sheetFormatPr defaultRowHeight="16.5" x14ac:dyDescent="0.3"/>
  <cols>
    <col min="1" max="3" width="0" style="190" hidden="1" customWidth="1"/>
    <col min="4" max="4" width="9.140625" style="190"/>
    <col min="5" max="5" width="25.28515625" style="190" bestFit="1" customWidth="1"/>
    <col min="6" max="6" width="40.140625" style="190" bestFit="1" customWidth="1"/>
    <col min="7" max="7" width="16.7109375" style="190" bestFit="1" customWidth="1"/>
    <col min="8" max="8" width="11.28515625" style="190" bestFit="1" customWidth="1"/>
    <col min="9" max="9" width="9.140625" style="190"/>
    <col min="10" max="14" width="0" style="190" hidden="1" customWidth="1"/>
    <col min="15" max="16384" width="9.140625" style="190"/>
  </cols>
  <sheetData>
    <row r="1" spans="1:16" ht="25.5" x14ac:dyDescent="0.35">
      <c r="A1" s="497" t="s">
        <v>2064</v>
      </c>
      <c r="B1" s="497"/>
      <c r="C1" s="497"/>
      <c r="D1" s="497"/>
      <c r="E1" s="497"/>
      <c r="F1" s="497"/>
      <c r="G1" s="497"/>
      <c r="H1" s="497"/>
      <c r="I1" s="497"/>
      <c r="J1" s="497"/>
      <c r="K1" s="497"/>
      <c r="L1" s="497"/>
      <c r="M1" s="497"/>
      <c r="N1" s="497"/>
      <c r="O1" s="497"/>
      <c r="P1" s="497"/>
    </row>
    <row r="2" spans="1:16" ht="20.25" x14ac:dyDescent="0.3">
      <c r="A2" s="511" t="s">
        <v>2296</v>
      </c>
      <c r="B2" s="511"/>
      <c r="C2" s="511"/>
      <c r="D2" s="511"/>
      <c r="E2" s="511"/>
      <c r="F2" s="511"/>
      <c r="G2" s="511"/>
      <c r="H2" s="511"/>
      <c r="I2" s="511"/>
      <c r="J2" s="511"/>
      <c r="K2" s="511"/>
      <c r="L2" s="511"/>
      <c r="M2" s="511"/>
      <c r="N2" s="511"/>
      <c r="O2" s="511"/>
      <c r="P2" s="511"/>
    </row>
    <row r="3" spans="1:16" ht="17.25" thickBot="1" x14ac:dyDescent="0.35">
      <c r="E3" s="191"/>
    </row>
    <row r="4" spans="1:16" x14ac:dyDescent="0.3">
      <c r="E4" s="285"/>
      <c r="F4" s="286" t="s">
        <v>2032</v>
      </c>
      <c r="G4" s="500" t="s">
        <v>2033</v>
      </c>
    </row>
    <row r="5" spans="1:16" x14ac:dyDescent="0.3">
      <c r="E5" s="287"/>
      <c r="F5" s="286" t="s">
        <v>2298</v>
      </c>
      <c r="G5" s="501"/>
    </row>
    <row r="6" spans="1:16" x14ac:dyDescent="0.3">
      <c r="E6" s="288"/>
      <c r="F6" s="286" t="s">
        <v>2299</v>
      </c>
      <c r="G6" s="501"/>
    </row>
    <row r="7" spans="1:16" x14ac:dyDescent="0.3">
      <c r="E7" s="289"/>
      <c r="F7" s="286" t="s">
        <v>2300</v>
      </c>
      <c r="G7" s="501"/>
    </row>
    <row r="8" spans="1:16" x14ac:dyDescent="0.3">
      <c r="E8" s="290"/>
      <c r="F8" s="286" t="s">
        <v>2301</v>
      </c>
      <c r="G8" s="501"/>
    </row>
    <row r="9" spans="1:16" x14ac:dyDescent="0.3">
      <c r="E9" s="291"/>
      <c r="F9" s="286" t="s">
        <v>2302</v>
      </c>
      <c r="G9" s="501"/>
    </row>
    <row r="10" spans="1:16" x14ac:dyDescent="0.3">
      <c r="E10" s="292"/>
      <c r="F10" s="286" t="s">
        <v>2038</v>
      </c>
      <c r="G10" s="502"/>
    </row>
    <row r="11" spans="1:16" ht="18.75" x14ac:dyDescent="0.3">
      <c r="F11" s="195"/>
      <c r="G11" s="195"/>
    </row>
    <row r="12" spans="1:16" ht="18.75" x14ac:dyDescent="0.3">
      <c r="D12" s="193">
        <v>1</v>
      </c>
      <c r="E12" s="194" t="s">
        <v>2065</v>
      </c>
      <c r="F12" s="195"/>
      <c r="G12" s="195"/>
    </row>
    <row r="13" spans="1:16" ht="18.75" x14ac:dyDescent="0.3">
      <c r="D13" s="195"/>
      <c r="E13" s="195"/>
      <c r="F13" s="195"/>
      <c r="G13" s="195"/>
    </row>
    <row r="14" spans="1:16" ht="18.75" x14ac:dyDescent="0.3">
      <c r="D14" s="196">
        <v>1.1000000000000001</v>
      </c>
      <c r="E14" s="194" t="s">
        <v>2041</v>
      </c>
      <c r="F14" s="195">
        <v>42</v>
      </c>
      <c r="G14" s="195"/>
    </row>
    <row r="15" spans="1:16" ht="18.75" x14ac:dyDescent="0.3">
      <c r="D15" s="195" t="s">
        <v>2042</v>
      </c>
      <c r="E15" s="197" t="s">
        <v>2043</v>
      </c>
      <c r="F15" s="195">
        <v>42</v>
      </c>
      <c r="G15" s="195"/>
    </row>
    <row r="16" spans="1:16" ht="18.75" x14ac:dyDescent="0.3">
      <c r="D16" s="195" t="s">
        <v>2044</v>
      </c>
      <c r="E16" s="194" t="s">
        <v>2066</v>
      </c>
      <c r="F16" s="195">
        <v>0</v>
      </c>
      <c r="G16" s="195"/>
    </row>
    <row r="17" spans="4:13" ht="18.75" x14ac:dyDescent="0.3">
      <c r="F17" s="195"/>
      <c r="G17" s="195"/>
      <c r="M17" s="205"/>
    </row>
    <row r="18" spans="4:13" ht="18.75" x14ac:dyDescent="0.3">
      <c r="D18" s="196">
        <v>1.2</v>
      </c>
      <c r="E18" s="195" t="s">
        <v>2056</v>
      </c>
      <c r="F18" s="195"/>
      <c r="G18" s="195"/>
    </row>
    <row r="42" spans="4:7" ht="18.75" x14ac:dyDescent="0.3">
      <c r="D42" s="199"/>
      <c r="E42" s="200"/>
      <c r="F42" s="201"/>
      <c r="G42" s="201"/>
    </row>
    <row r="43" spans="4:7" ht="18.75" x14ac:dyDescent="0.3">
      <c r="D43" s="201"/>
      <c r="E43" s="201"/>
      <c r="F43" s="201"/>
      <c r="G43" s="201"/>
    </row>
    <row r="44" spans="4:7" ht="18.75" x14ac:dyDescent="0.3">
      <c r="D44" s="201"/>
      <c r="E44" s="201"/>
      <c r="F44" s="201"/>
      <c r="G44" s="201"/>
    </row>
    <row r="45" spans="4:7" x14ac:dyDescent="0.3">
      <c r="D45" s="202"/>
      <c r="E45" s="203"/>
      <c r="F45" s="203"/>
      <c r="G45" s="203"/>
    </row>
  </sheetData>
  <dataConsolidate/>
  <mergeCells count="3">
    <mergeCell ref="A1:P1"/>
    <mergeCell ref="A2:P2"/>
    <mergeCell ref="G4:G10"/>
  </mergeCells>
  <pageMargins left="0.70866141732283472" right="0.70866141732283472" top="0.74803149606299213" bottom="0.74803149606299213" header="0.31496062992125984" footer="0.31496062992125984"/>
  <pageSetup paperSize="9" scale="67" firstPageNumber="48" fitToHeight="25" orientation="portrait" r:id="rId1"/>
  <headerFooter>
    <oddFooter>Page &amp;P of &amp;N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view="pageBreakPreview" topLeftCell="D31" zoomScaleSheetLayoutView="100" workbookViewId="0">
      <selection activeCell="S28" sqref="S28"/>
    </sheetView>
  </sheetViews>
  <sheetFormatPr defaultRowHeight="16.5" x14ac:dyDescent="0.3"/>
  <cols>
    <col min="1" max="3" width="0" style="190" hidden="1" customWidth="1"/>
    <col min="4" max="4" width="9.140625" style="190"/>
    <col min="5" max="5" width="25.28515625" style="190" bestFit="1" customWidth="1"/>
    <col min="6" max="6" width="40.140625" style="190" bestFit="1" customWidth="1"/>
    <col min="7" max="7" width="16.7109375" style="190" bestFit="1" customWidth="1"/>
    <col min="8" max="8" width="11.28515625" style="190" bestFit="1" customWidth="1"/>
    <col min="9" max="9" width="9.140625" style="190"/>
    <col min="10" max="14" width="0" style="190" hidden="1" customWidth="1"/>
    <col min="15" max="16384" width="9.140625" style="190"/>
  </cols>
  <sheetData>
    <row r="1" spans="1:16" ht="25.5" x14ac:dyDescent="0.35">
      <c r="A1" s="497" t="s">
        <v>2067</v>
      </c>
      <c r="B1" s="497"/>
      <c r="C1" s="497"/>
      <c r="D1" s="497"/>
      <c r="E1" s="497"/>
      <c r="F1" s="497"/>
      <c r="G1" s="497"/>
      <c r="H1" s="497"/>
      <c r="I1" s="497"/>
      <c r="J1" s="497"/>
      <c r="K1" s="497"/>
      <c r="L1" s="497"/>
      <c r="M1" s="497"/>
      <c r="N1" s="497"/>
      <c r="O1" s="497"/>
      <c r="P1" s="497"/>
    </row>
    <row r="2" spans="1:16" ht="20.25" x14ac:dyDescent="0.3">
      <c r="A2" s="511" t="s">
        <v>2296</v>
      </c>
      <c r="B2" s="511"/>
      <c r="C2" s="511"/>
      <c r="D2" s="511"/>
      <c r="E2" s="511"/>
      <c r="F2" s="511"/>
      <c r="G2" s="511"/>
      <c r="H2" s="511"/>
      <c r="I2" s="511"/>
      <c r="J2" s="511"/>
      <c r="K2" s="511"/>
      <c r="L2" s="511"/>
      <c r="M2" s="511"/>
      <c r="N2" s="511"/>
      <c r="O2" s="511"/>
      <c r="P2" s="511"/>
    </row>
    <row r="3" spans="1:16" ht="17.25" thickBot="1" x14ac:dyDescent="0.35">
      <c r="E3" s="191"/>
    </row>
    <row r="4" spans="1:16" x14ac:dyDescent="0.3">
      <c r="E4" s="285"/>
      <c r="F4" s="286" t="s">
        <v>2032</v>
      </c>
      <c r="G4" s="500" t="s">
        <v>2033</v>
      </c>
    </row>
    <row r="5" spans="1:16" x14ac:dyDescent="0.3">
      <c r="E5" s="287"/>
      <c r="F5" s="286" t="s">
        <v>2298</v>
      </c>
      <c r="G5" s="501"/>
    </row>
    <row r="6" spans="1:16" x14ac:dyDescent="0.3">
      <c r="E6" s="288"/>
      <c r="F6" s="286" t="s">
        <v>2299</v>
      </c>
      <c r="G6" s="501"/>
    </row>
    <row r="7" spans="1:16" x14ac:dyDescent="0.3">
      <c r="E7" s="289"/>
      <c r="F7" s="286" t="s">
        <v>2300</v>
      </c>
      <c r="G7" s="501"/>
    </row>
    <row r="8" spans="1:16" x14ac:dyDescent="0.3">
      <c r="E8" s="290"/>
      <c r="F8" s="286" t="s">
        <v>2301</v>
      </c>
      <c r="G8" s="501"/>
    </row>
    <row r="9" spans="1:16" x14ac:dyDescent="0.3">
      <c r="E9" s="291"/>
      <c r="F9" s="286" t="s">
        <v>2302</v>
      </c>
      <c r="G9" s="501"/>
    </row>
    <row r="10" spans="1:16" x14ac:dyDescent="0.3">
      <c r="E10" s="292"/>
      <c r="F10" s="286" t="s">
        <v>2038</v>
      </c>
      <c r="G10" s="502"/>
    </row>
    <row r="12" spans="1:16" ht="18.75" x14ac:dyDescent="0.3">
      <c r="D12" s="193">
        <v>1</v>
      </c>
      <c r="E12" s="194" t="s">
        <v>2067</v>
      </c>
      <c r="F12" s="195"/>
    </row>
    <row r="13" spans="1:16" ht="18.75" x14ac:dyDescent="0.3">
      <c r="D13" s="195"/>
      <c r="E13" s="195"/>
      <c r="F13" s="195"/>
    </row>
    <row r="14" spans="1:16" ht="18.75" x14ac:dyDescent="0.3">
      <c r="D14" s="196">
        <v>1.1000000000000001</v>
      </c>
      <c r="E14" s="194" t="s">
        <v>2041</v>
      </c>
      <c r="F14" s="195">
        <v>11</v>
      </c>
    </row>
    <row r="15" spans="1:16" ht="18.75" x14ac:dyDescent="0.3">
      <c r="D15" s="195" t="s">
        <v>2042</v>
      </c>
      <c r="E15" s="197" t="s">
        <v>2043</v>
      </c>
      <c r="F15" s="195">
        <v>11</v>
      </c>
    </row>
    <row r="16" spans="1:16" ht="18.75" x14ac:dyDescent="0.3">
      <c r="D16" s="195" t="s">
        <v>2044</v>
      </c>
      <c r="E16" s="194" t="s">
        <v>2045</v>
      </c>
      <c r="F16" s="195">
        <v>0</v>
      </c>
    </row>
    <row r="17" spans="4:13" ht="18.75" x14ac:dyDescent="0.3">
      <c r="D17" s="195"/>
      <c r="E17" s="195"/>
      <c r="F17" s="195"/>
      <c r="M17" s="205"/>
    </row>
    <row r="18" spans="4:13" ht="18.75" x14ac:dyDescent="0.3">
      <c r="D18" s="196">
        <v>1.2</v>
      </c>
      <c r="E18" s="195" t="s">
        <v>2056</v>
      </c>
      <c r="F18" s="195"/>
    </row>
    <row r="42" spans="4:7" ht="18.75" x14ac:dyDescent="0.3">
      <c r="D42" s="199"/>
      <c r="E42" s="200"/>
      <c r="F42" s="201"/>
      <c r="G42" s="201"/>
    </row>
    <row r="43" spans="4:7" ht="18.75" x14ac:dyDescent="0.3">
      <c r="D43" s="201"/>
      <c r="E43" s="201"/>
      <c r="F43" s="201"/>
      <c r="G43" s="201"/>
    </row>
    <row r="44" spans="4:7" ht="18.75" x14ac:dyDescent="0.3">
      <c r="D44" s="201"/>
      <c r="E44" s="201"/>
      <c r="F44" s="201"/>
      <c r="G44" s="201"/>
    </row>
    <row r="45" spans="4:7" x14ac:dyDescent="0.3">
      <c r="D45" s="202"/>
      <c r="E45" s="203"/>
      <c r="F45" s="203"/>
      <c r="G45" s="203"/>
    </row>
  </sheetData>
  <dataConsolidate/>
  <mergeCells count="3">
    <mergeCell ref="A1:P1"/>
    <mergeCell ref="A2:P2"/>
    <mergeCell ref="G4:G10"/>
  </mergeCells>
  <pageMargins left="0.70866141732283472" right="0.70866141732283472" top="0.74803149606299213" bottom="0.74803149606299213" header="0.31496062992125984" footer="0.31496062992125984"/>
  <pageSetup paperSize="9" scale="67" firstPageNumber="49" fitToHeight="25" orientation="portrait" r:id="rId1"/>
  <headerFooter>
    <oddFooter>Page &amp;P of &amp;N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30"/>
  <sheetViews>
    <sheetView view="pageBreakPreview" topLeftCell="G1" zoomScale="20" zoomScaleSheetLayoutView="20" workbookViewId="0">
      <pane ySplit="7" topLeftCell="A8" activePane="bottomLeft" state="frozen"/>
      <selection activeCell="U18" sqref="U18"/>
      <selection pane="bottomLeft" activeCell="U18" sqref="U18"/>
    </sheetView>
  </sheetViews>
  <sheetFormatPr defaultRowHeight="15" x14ac:dyDescent="0.25"/>
  <cols>
    <col min="1" max="1" width="8.7109375" style="113" customWidth="1"/>
    <col min="2" max="2" width="9.42578125" style="113" customWidth="1"/>
    <col min="3" max="3" width="27.140625" style="113" customWidth="1"/>
    <col min="4" max="4" width="12.28515625" style="113" customWidth="1"/>
    <col min="5" max="5" width="9.140625" style="113"/>
    <col min="6" max="6" width="9.85546875" style="113" customWidth="1"/>
    <col min="7" max="7" width="11.5703125" style="113" customWidth="1"/>
    <col min="8" max="8" width="12.7109375" style="113" customWidth="1"/>
    <col min="9" max="12" width="9.140625" style="113"/>
    <col min="13" max="13" width="12.5703125" style="113" customWidth="1"/>
    <col min="14" max="16" width="9.140625" style="113"/>
    <col min="17" max="17" width="11.5703125" style="113" customWidth="1"/>
    <col min="18" max="18" width="12.42578125" style="113" customWidth="1"/>
    <col min="19" max="19" width="13" style="113" customWidth="1"/>
    <col min="20" max="22" width="9.140625" style="113"/>
    <col min="23" max="23" width="11.42578125" style="113" customWidth="1"/>
    <col min="24" max="24" width="10.85546875" style="113" customWidth="1"/>
    <col min="25" max="16384" width="9.140625" style="113"/>
  </cols>
  <sheetData>
    <row r="1" spans="1:24" ht="15.75" x14ac:dyDescent="0.25">
      <c r="A1" s="119" t="s">
        <v>2</v>
      </c>
      <c r="B1" s="119"/>
      <c r="C1" s="119"/>
      <c r="D1" s="119"/>
      <c r="E1" s="119"/>
      <c r="F1" s="119"/>
    </row>
    <row r="3" spans="1:24" ht="15.75" x14ac:dyDescent="0.25">
      <c r="A3" s="119" t="s">
        <v>526</v>
      </c>
      <c r="B3" s="119"/>
      <c r="C3" s="119"/>
    </row>
    <row r="5" spans="1:24" ht="24" customHeight="1" x14ac:dyDescent="0.25">
      <c r="A5" s="533" t="s">
        <v>1073</v>
      </c>
      <c r="B5" s="534" t="s">
        <v>0</v>
      </c>
      <c r="C5" s="533" t="s">
        <v>4</v>
      </c>
      <c r="D5" s="533" t="s">
        <v>5</v>
      </c>
      <c r="E5" s="533" t="s">
        <v>6</v>
      </c>
      <c r="F5" s="533" t="s">
        <v>1357</v>
      </c>
      <c r="G5" s="533" t="s">
        <v>8</v>
      </c>
      <c r="H5" s="534" t="s">
        <v>20</v>
      </c>
      <c r="I5" s="537" t="s">
        <v>9</v>
      </c>
      <c r="J5" s="537"/>
      <c r="K5" s="537"/>
      <c r="L5" s="537"/>
      <c r="M5" s="526" t="s">
        <v>2287</v>
      </c>
      <c r="N5" s="527"/>
      <c r="O5" s="527"/>
      <c r="P5" s="527"/>
      <c r="Q5" s="527"/>
      <c r="R5" s="528"/>
      <c r="S5" s="526" t="s">
        <v>2293</v>
      </c>
      <c r="T5" s="527"/>
      <c r="U5" s="527"/>
      <c r="V5" s="527"/>
      <c r="W5" s="527"/>
      <c r="X5" s="528"/>
    </row>
    <row r="6" spans="1:24" ht="15" customHeight="1" x14ac:dyDescent="0.25">
      <c r="A6" s="533"/>
      <c r="B6" s="535"/>
      <c r="C6" s="533"/>
      <c r="D6" s="533"/>
      <c r="E6" s="533"/>
      <c r="F6" s="533"/>
      <c r="G6" s="533"/>
      <c r="H6" s="535"/>
      <c r="I6" s="116" t="s">
        <v>1</v>
      </c>
      <c r="J6" s="116" t="s">
        <v>11</v>
      </c>
      <c r="K6" s="116" t="s">
        <v>12</v>
      </c>
      <c r="L6" s="537" t="s">
        <v>13</v>
      </c>
      <c r="M6" s="529" t="s">
        <v>2288</v>
      </c>
      <c r="N6" s="530"/>
      <c r="O6" s="530"/>
      <c r="P6" s="530"/>
      <c r="Q6" s="530"/>
      <c r="R6" s="531"/>
      <c r="S6" s="529" t="s">
        <v>2294</v>
      </c>
      <c r="T6" s="530"/>
      <c r="U6" s="530"/>
      <c r="V6" s="530"/>
      <c r="W6" s="530"/>
      <c r="X6" s="531"/>
    </row>
    <row r="7" spans="1:24" ht="52.5" customHeight="1" x14ac:dyDescent="0.25">
      <c r="A7" s="533"/>
      <c r="B7" s="536"/>
      <c r="C7" s="533"/>
      <c r="D7" s="533"/>
      <c r="E7" s="533"/>
      <c r="F7" s="533"/>
      <c r="G7" s="533"/>
      <c r="H7" s="536"/>
      <c r="I7" s="116" t="s">
        <v>18</v>
      </c>
      <c r="J7" s="116" t="s">
        <v>18</v>
      </c>
      <c r="K7" s="116" t="s">
        <v>18</v>
      </c>
      <c r="L7" s="537"/>
      <c r="M7" s="273" t="s">
        <v>2289</v>
      </c>
      <c r="N7" s="273" t="s">
        <v>2290</v>
      </c>
      <c r="O7" s="273" t="s">
        <v>2269</v>
      </c>
      <c r="P7" s="273" t="s">
        <v>2265</v>
      </c>
      <c r="Q7" s="273" t="s">
        <v>2266</v>
      </c>
      <c r="R7" s="273" t="s">
        <v>2267</v>
      </c>
      <c r="S7" s="273" t="s">
        <v>2291</v>
      </c>
      <c r="T7" s="273" t="s">
        <v>2292</v>
      </c>
      <c r="U7" s="273" t="s">
        <v>2269</v>
      </c>
      <c r="V7" s="273" t="s">
        <v>2265</v>
      </c>
      <c r="W7" s="273" t="s">
        <v>2266</v>
      </c>
      <c r="X7" s="273" t="s">
        <v>2267</v>
      </c>
    </row>
    <row r="8" spans="1:24" ht="86.25" customHeight="1" x14ac:dyDescent="0.25">
      <c r="A8" s="512" t="s">
        <v>1128</v>
      </c>
      <c r="B8" s="512" t="s">
        <v>123</v>
      </c>
      <c r="C8" s="512" t="s">
        <v>521</v>
      </c>
      <c r="D8" s="512" t="s">
        <v>1509</v>
      </c>
      <c r="E8" s="512" t="s">
        <v>25</v>
      </c>
      <c r="F8" s="548" t="s">
        <v>1510</v>
      </c>
      <c r="G8" s="512" t="s">
        <v>1890</v>
      </c>
      <c r="H8" s="548" t="s">
        <v>908</v>
      </c>
      <c r="I8" s="140" t="s">
        <v>25</v>
      </c>
      <c r="J8" s="140" t="s">
        <v>25</v>
      </c>
      <c r="K8" s="140" t="s">
        <v>25</v>
      </c>
      <c r="L8" s="512" t="s">
        <v>45</v>
      </c>
      <c r="M8" s="356" t="s">
        <v>25</v>
      </c>
      <c r="N8" s="356" t="s">
        <v>25</v>
      </c>
      <c r="O8" s="357" t="s">
        <v>2038</v>
      </c>
      <c r="P8" s="356" t="s">
        <v>25</v>
      </c>
      <c r="Q8" s="356" t="s">
        <v>25</v>
      </c>
      <c r="R8" s="356" t="s">
        <v>25</v>
      </c>
      <c r="S8" s="356" t="s">
        <v>1890</v>
      </c>
      <c r="T8" s="356" t="s">
        <v>3239</v>
      </c>
      <c r="U8" s="357">
        <v>3</v>
      </c>
      <c r="V8" s="356" t="s">
        <v>25</v>
      </c>
      <c r="W8" s="356" t="s">
        <v>25</v>
      </c>
      <c r="X8" s="356" t="s">
        <v>3240</v>
      </c>
    </row>
    <row r="9" spans="1:24" ht="15.75" customHeight="1" x14ac:dyDescent="0.25">
      <c r="A9" s="512"/>
      <c r="B9" s="512"/>
      <c r="C9" s="512"/>
      <c r="D9" s="512"/>
      <c r="E9" s="512"/>
      <c r="F9" s="512"/>
      <c r="G9" s="512"/>
      <c r="H9" s="548"/>
      <c r="I9" s="140" t="s">
        <v>25</v>
      </c>
      <c r="J9" s="140" t="s">
        <v>25</v>
      </c>
      <c r="K9" s="140" t="s">
        <v>25</v>
      </c>
      <c r="L9" s="512"/>
      <c r="M9" s="356" t="s">
        <v>25</v>
      </c>
      <c r="N9" s="356" t="s">
        <v>25</v>
      </c>
      <c r="O9" s="356" t="s">
        <v>25</v>
      </c>
      <c r="P9" s="356" t="s">
        <v>25</v>
      </c>
      <c r="Q9" s="356" t="s">
        <v>25</v>
      </c>
      <c r="R9" s="356" t="s">
        <v>25</v>
      </c>
      <c r="S9" s="356" t="s">
        <v>25</v>
      </c>
      <c r="T9" s="356" t="s">
        <v>25</v>
      </c>
      <c r="U9" s="356" t="s">
        <v>25</v>
      </c>
      <c r="V9" s="356" t="s">
        <v>25</v>
      </c>
      <c r="W9" s="356" t="s">
        <v>25</v>
      </c>
      <c r="X9" s="356" t="s">
        <v>25</v>
      </c>
    </row>
    <row r="10" spans="1:24" ht="130.5" customHeight="1" x14ac:dyDescent="0.25">
      <c r="A10" s="512" t="s">
        <v>1129</v>
      </c>
      <c r="B10" s="512" t="s">
        <v>123</v>
      </c>
      <c r="C10" s="512"/>
      <c r="D10" s="512" t="s">
        <v>518</v>
      </c>
      <c r="E10" s="512" t="s">
        <v>25</v>
      </c>
      <c r="F10" s="512" t="s">
        <v>344</v>
      </c>
      <c r="G10" s="512" t="s">
        <v>1891</v>
      </c>
      <c r="H10" s="548" t="s">
        <v>1892</v>
      </c>
      <c r="I10" s="140" t="s">
        <v>25</v>
      </c>
      <c r="J10" s="140" t="s">
        <v>25</v>
      </c>
      <c r="K10" s="140" t="s">
        <v>25</v>
      </c>
      <c r="L10" s="512" t="s">
        <v>45</v>
      </c>
      <c r="M10" s="356" t="s">
        <v>2332</v>
      </c>
      <c r="N10" s="356" t="s">
        <v>2332</v>
      </c>
      <c r="O10" s="357">
        <v>3</v>
      </c>
      <c r="P10" s="356" t="s">
        <v>25</v>
      </c>
      <c r="Q10" s="356" t="s">
        <v>25</v>
      </c>
      <c r="R10" s="356" t="s">
        <v>3241</v>
      </c>
      <c r="S10" s="356" t="s">
        <v>1891</v>
      </c>
      <c r="T10" s="356" t="s">
        <v>3242</v>
      </c>
      <c r="U10" s="357">
        <v>3</v>
      </c>
      <c r="V10" s="356" t="s">
        <v>25</v>
      </c>
      <c r="W10" s="356" t="s">
        <v>25</v>
      </c>
      <c r="X10" s="356" t="s">
        <v>3241</v>
      </c>
    </row>
    <row r="11" spans="1:24" x14ac:dyDescent="0.25">
      <c r="A11" s="512"/>
      <c r="B11" s="512"/>
      <c r="C11" s="512"/>
      <c r="D11" s="512"/>
      <c r="E11" s="512"/>
      <c r="F11" s="512"/>
      <c r="G11" s="512"/>
      <c r="H11" s="548"/>
      <c r="I11" s="140" t="s">
        <v>25</v>
      </c>
      <c r="J11" s="140" t="s">
        <v>25</v>
      </c>
      <c r="K11" s="140" t="s">
        <v>25</v>
      </c>
      <c r="L11" s="512"/>
      <c r="M11" s="356" t="s">
        <v>25</v>
      </c>
      <c r="N11" s="356" t="s">
        <v>25</v>
      </c>
      <c r="O11" s="356" t="s">
        <v>25</v>
      </c>
      <c r="P11" s="356" t="s">
        <v>25</v>
      </c>
      <c r="Q11" s="356" t="s">
        <v>25</v>
      </c>
      <c r="R11" s="356" t="s">
        <v>25</v>
      </c>
      <c r="S11" s="356" t="s">
        <v>25</v>
      </c>
      <c r="T11" s="356" t="s">
        <v>25</v>
      </c>
      <c r="U11" s="356" t="s">
        <v>25</v>
      </c>
      <c r="V11" s="356" t="s">
        <v>25</v>
      </c>
      <c r="W11" s="356" t="s">
        <v>25</v>
      </c>
      <c r="X11" s="356" t="s">
        <v>25</v>
      </c>
    </row>
    <row r="12" spans="1:24" ht="119.25" customHeight="1" x14ac:dyDescent="0.25">
      <c r="A12" s="512" t="s">
        <v>1130</v>
      </c>
      <c r="B12" s="512" t="s">
        <v>123</v>
      </c>
      <c r="C12" s="512"/>
      <c r="D12" s="512"/>
      <c r="E12" s="512" t="s">
        <v>25</v>
      </c>
      <c r="F12" s="512" t="s">
        <v>344</v>
      </c>
      <c r="G12" s="512" t="s">
        <v>1893</v>
      </c>
      <c r="H12" s="548" t="s">
        <v>1894</v>
      </c>
      <c r="I12" s="140" t="s">
        <v>25</v>
      </c>
      <c r="J12" s="140" t="s">
        <v>25</v>
      </c>
      <c r="K12" s="140" t="s">
        <v>25</v>
      </c>
      <c r="L12" s="512" t="s">
        <v>45</v>
      </c>
      <c r="M12" s="356" t="s">
        <v>1894</v>
      </c>
      <c r="N12" s="415" t="s">
        <v>3243</v>
      </c>
      <c r="O12" s="357">
        <v>3</v>
      </c>
      <c r="P12" s="356" t="s">
        <v>25</v>
      </c>
      <c r="Q12" s="356" t="s">
        <v>25</v>
      </c>
      <c r="R12" s="356" t="s">
        <v>3241</v>
      </c>
      <c r="S12" s="356" t="s">
        <v>1893</v>
      </c>
      <c r="T12" s="356" t="s">
        <v>3244</v>
      </c>
      <c r="U12" s="357">
        <v>3</v>
      </c>
      <c r="V12" s="356" t="s">
        <v>25</v>
      </c>
      <c r="W12" s="356" t="s">
        <v>25</v>
      </c>
      <c r="X12" s="358" t="s">
        <v>3241</v>
      </c>
    </row>
    <row r="13" spans="1:24" x14ac:dyDescent="0.25">
      <c r="A13" s="512"/>
      <c r="B13" s="512"/>
      <c r="C13" s="512"/>
      <c r="D13" s="512"/>
      <c r="E13" s="512"/>
      <c r="F13" s="512"/>
      <c r="G13" s="512"/>
      <c r="H13" s="548"/>
      <c r="I13" s="140" t="s">
        <v>25</v>
      </c>
      <c r="J13" s="140" t="s">
        <v>25</v>
      </c>
      <c r="K13" s="140" t="s">
        <v>25</v>
      </c>
      <c r="L13" s="512"/>
      <c r="M13" s="356" t="s">
        <v>25</v>
      </c>
      <c r="N13" s="356" t="s">
        <v>25</v>
      </c>
      <c r="O13" s="356" t="s">
        <v>25</v>
      </c>
      <c r="P13" s="356" t="s">
        <v>25</v>
      </c>
      <c r="Q13" s="356" t="s">
        <v>25</v>
      </c>
      <c r="R13" s="356" t="s">
        <v>25</v>
      </c>
      <c r="S13" s="356" t="s">
        <v>25</v>
      </c>
      <c r="T13" s="356" t="s">
        <v>25</v>
      </c>
      <c r="U13" s="356" t="s">
        <v>25</v>
      </c>
      <c r="V13" s="356" t="s">
        <v>25</v>
      </c>
      <c r="W13" s="356" t="s">
        <v>25</v>
      </c>
      <c r="X13" s="356" t="s">
        <v>25</v>
      </c>
    </row>
    <row r="14" spans="1:24" ht="90" customHeight="1" x14ac:dyDescent="0.25">
      <c r="A14" s="512" t="s">
        <v>1131</v>
      </c>
      <c r="B14" s="512" t="s">
        <v>123</v>
      </c>
      <c r="C14" s="512"/>
      <c r="D14" s="512"/>
      <c r="E14" s="512" t="s">
        <v>25</v>
      </c>
      <c r="F14" s="512" t="s">
        <v>344</v>
      </c>
      <c r="G14" s="512" t="s">
        <v>909</v>
      </c>
      <c r="H14" s="548" t="s">
        <v>1895</v>
      </c>
      <c r="I14" s="140" t="s">
        <v>25</v>
      </c>
      <c r="J14" s="140" t="s">
        <v>25</v>
      </c>
      <c r="K14" s="140" t="s">
        <v>25</v>
      </c>
      <c r="L14" s="512" t="s">
        <v>45</v>
      </c>
      <c r="M14" s="356" t="s">
        <v>25</v>
      </c>
      <c r="N14" s="359" t="s">
        <v>25</v>
      </c>
      <c r="O14" s="357" t="s">
        <v>2038</v>
      </c>
      <c r="P14" s="356" t="s">
        <v>25</v>
      </c>
      <c r="Q14" s="356" t="s">
        <v>25</v>
      </c>
      <c r="R14" s="359" t="s">
        <v>25</v>
      </c>
      <c r="S14" s="356" t="s">
        <v>909</v>
      </c>
      <c r="T14" s="356" t="s">
        <v>3245</v>
      </c>
      <c r="U14" s="357">
        <v>3</v>
      </c>
      <c r="V14" s="359" t="s">
        <v>25</v>
      </c>
      <c r="W14" s="359" t="s">
        <v>25</v>
      </c>
      <c r="X14" s="360" t="s">
        <v>3240</v>
      </c>
    </row>
    <row r="15" spans="1:24" ht="18.75" customHeight="1" x14ac:dyDescent="0.25">
      <c r="A15" s="512"/>
      <c r="B15" s="512"/>
      <c r="C15" s="512"/>
      <c r="D15" s="512"/>
      <c r="E15" s="512"/>
      <c r="F15" s="512"/>
      <c r="G15" s="512"/>
      <c r="H15" s="548"/>
      <c r="I15" s="140" t="s">
        <v>25</v>
      </c>
      <c r="J15" s="140" t="s">
        <v>25</v>
      </c>
      <c r="K15" s="140" t="s">
        <v>25</v>
      </c>
      <c r="L15" s="512"/>
      <c r="M15" s="356" t="s">
        <v>25</v>
      </c>
      <c r="N15" s="356" t="s">
        <v>25</v>
      </c>
      <c r="O15" s="356" t="s">
        <v>25</v>
      </c>
      <c r="P15" s="356" t="s">
        <v>25</v>
      </c>
      <c r="Q15" s="356" t="s">
        <v>25</v>
      </c>
      <c r="R15" s="356" t="s">
        <v>25</v>
      </c>
      <c r="S15" s="356" t="s">
        <v>25</v>
      </c>
      <c r="T15" s="356" t="s">
        <v>25</v>
      </c>
      <c r="U15" s="356" t="s">
        <v>25</v>
      </c>
      <c r="V15" s="356" t="s">
        <v>25</v>
      </c>
      <c r="W15" s="356" t="s">
        <v>25</v>
      </c>
      <c r="X15" s="356" t="s">
        <v>25</v>
      </c>
    </row>
    <row r="16" spans="1:24" ht="87" customHeight="1" x14ac:dyDescent="0.25">
      <c r="A16" s="512" t="s">
        <v>1132</v>
      </c>
      <c r="B16" s="512" t="s">
        <v>123</v>
      </c>
      <c r="C16" s="512"/>
      <c r="D16" s="512" t="s">
        <v>519</v>
      </c>
      <c r="E16" s="512" t="s">
        <v>25</v>
      </c>
      <c r="F16" s="548" t="s">
        <v>1511</v>
      </c>
      <c r="G16" s="548" t="s">
        <v>910</v>
      </c>
      <c r="H16" s="548" t="s">
        <v>31</v>
      </c>
      <c r="I16" s="140" t="s">
        <v>25</v>
      </c>
      <c r="J16" s="140" t="s">
        <v>25</v>
      </c>
      <c r="K16" s="140" t="s">
        <v>25</v>
      </c>
      <c r="L16" s="512" t="s">
        <v>45</v>
      </c>
      <c r="M16" s="360" t="s">
        <v>910</v>
      </c>
      <c r="N16" s="418" t="s">
        <v>3246</v>
      </c>
      <c r="O16" s="357">
        <v>3</v>
      </c>
      <c r="P16" s="356" t="s">
        <v>25</v>
      </c>
      <c r="Q16" s="356" t="s">
        <v>25</v>
      </c>
      <c r="R16" s="356" t="s">
        <v>3247</v>
      </c>
      <c r="S16" s="356" t="s">
        <v>910</v>
      </c>
      <c r="T16" s="356" t="s">
        <v>3248</v>
      </c>
      <c r="U16" s="357">
        <v>3</v>
      </c>
      <c r="V16" s="356" t="s">
        <v>25</v>
      </c>
      <c r="W16" s="356" t="s">
        <v>25</v>
      </c>
      <c r="X16" s="360" t="s">
        <v>3247</v>
      </c>
    </row>
    <row r="17" spans="1:24" x14ac:dyDescent="0.25">
      <c r="A17" s="512"/>
      <c r="B17" s="512"/>
      <c r="C17" s="512"/>
      <c r="D17" s="512"/>
      <c r="E17" s="512"/>
      <c r="F17" s="512"/>
      <c r="G17" s="512"/>
      <c r="H17" s="548"/>
      <c r="I17" s="140" t="s">
        <v>25</v>
      </c>
      <c r="J17" s="140" t="s">
        <v>25</v>
      </c>
      <c r="K17" s="140" t="s">
        <v>25</v>
      </c>
      <c r="L17" s="512"/>
      <c r="M17" s="356" t="s">
        <v>25</v>
      </c>
      <c r="N17" s="418" t="s">
        <v>25</v>
      </c>
      <c r="O17" s="356" t="s">
        <v>25</v>
      </c>
      <c r="P17" s="356" t="s">
        <v>25</v>
      </c>
      <c r="Q17" s="356" t="s">
        <v>25</v>
      </c>
      <c r="R17" s="356" t="s">
        <v>25</v>
      </c>
      <c r="S17" s="356" t="s">
        <v>25</v>
      </c>
      <c r="T17" s="356" t="s">
        <v>25</v>
      </c>
      <c r="U17" s="356" t="s">
        <v>25</v>
      </c>
      <c r="V17" s="356" t="s">
        <v>25</v>
      </c>
      <c r="W17" s="356" t="s">
        <v>25</v>
      </c>
      <c r="X17" s="356" t="s">
        <v>25</v>
      </c>
    </row>
    <row r="18" spans="1:24" ht="100.5" customHeight="1" x14ac:dyDescent="0.25">
      <c r="A18" s="512" t="s">
        <v>1133</v>
      </c>
      <c r="B18" s="512" t="s">
        <v>123</v>
      </c>
      <c r="C18" s="512"/>
      <c r="D18" s="512" t="s">
        <v>520</v>
      </c>
      <c r="E18" s="512" t="s">
        <v>25</v>
      </c>
      <c r="F18" s="548" t="s">
        <v>1512</v>
      </c>
      <c r="G18" s="548" t="s">
        <v>911</v>
      </c>
      <c r="H18" s="548" t="s">
        <v>31</v>
      </c>
      <c r="I18" s="140" t="s">
        <v>25</v>
      </c>
      <c r="J18" s="140" t="s">
        <v>25</v>
      </c>
      <c r="K18" s="140" t="s">
        <v>25</v>
      </c>
      <c r="L18" s="512" t="s">
        <v>45</v>
      </c>
      <c r="M18" s="360" t="s">
        <v>911</v>
      </c>
      <c r="N18" s="418" t="s">
        <v>3249</v>
      </c>
      <c r="O18" s="357">
        <v>3</v>
      </c>
      <c r="P18" s="356" t="s">
        <v>25</v>
      </c>
      <c r="Q18" s="356" t="s">
        <v>25</v>
      </c>
      <c r="R18" s="356" t="s">
        <v>3247</v>
      </c>
      <c r="S18" s="356" t="s">
        <v>911</v>
      </c>
      <c r="T18" s="356" t="s">
        <v>3250</v>
      </c>
      <c r="U18" s="357">
        <v>3</v>
      </c>
      <c r="V18" s="356" t="s">
        <v>25</v>
      </c>
      <c r="W18" s="356" t="s">
        <v>25</v>
      </c>
      <c r="X18" s="360" t="s">
        <v>3247</v>
      </c>
    </row>
    <row r="19" spans="1:24" x14ac:dyDescent="0.25">
      <c r="A19" s="512"/>
      <c r="B19" s="512"/>
      <c r="C19" s="512"/>
      <c r="D19" s="512"/>
      <c r="E19" s="512"/>
      <c r="F19" s="512"/>
      <c r="G19" s="512"/>
      <c r="H19" s="548"/>
      <c r="I19" s="140" t="s">
        <v>25</v>
      </c>
      <c r="J19" s="140" t="s">
        <v>25</v>
      </c>
      <c r="K19" s="140" t="s">
        <v>25</v>
      </c>
      <c r="L19" s="512"/>
      <c r="M19" s="356" t="s">
        <v>25</v>
      </c>
      <c r="N19" s="356" t="s">
        <v>25</v>
      </c>
      <c r="O19" s="356" t="s">
        <v>25</v>
      </c>
      <c r="P19" s="356" t="s">
        <v>25</v>
      </c>
      <c r="Q19" s="356" t="s">
        <v>25</v>
      </c>
      <c r="R19" s="356" t="s">
        <v>25</v>
      </c>
      <c r="S19" s="356" t="s">
        <v>25</v>
      </c>
      <c r="T19" s="356" t="s">
        <v>25</v>
      </c>
      <c r="U19" s="357" t="s">
        <v>2192</v>
      </c>
      <c r="V19" s="356" t="s">
        <v>25</v>
      </c>
      <c r="W19" s="356" t="s">
        <v>25</v>
      </c>
      <c r="X19" s="360"/>
    </row>
    <row r="20" spans="1:24" ht="88.5" customHeight="1" x14ac:dyDescent="0.25">
      <c r="A20" s="512" t="s">
        <v>1134</v>
      </c>
      <c r="B20" s="512" t="s">
        <v>123</v>
      </c>
      <c r="C20" s="512" t="s">
        <v>124</v>
      </c>
      <c r="D20" s="512" t="s">
        <v>125</v>
      </c>
      <c r="E20" s="512" t="s">
        <v>25</v>
      </c>
      <c r="F20" s="512" t="s">
        <v>1514</v>
      </c>
      <c r="G20" s="512" t="s">
        <v>1896</v>
      </c>
      <c r="H20" s="512" t="s">
        <v>1513</v>
      </c>
      <c r="I20" s="140" t="s">
        <v>25</v>
      </c>
      <c r="J20" s="140" t="s">
        <v>25</v>
      </c>
      <c r="K20" s="140" t="s">
        <v>25</v>
      </c>
      <c r="L20" s="512" t="s">
        <v>45</v>
      </c>
      <c r="M20" s="156" t="s">
        <v>2333</v>
      </c>
      <c r="N20" s="156" t="s">
        <v>3251</v>
      </c>
      <c r="O20" s="357">
        <v>3</v>
      </c>
      <c r="P20" s="356" t="s">
        <v>25</v>
      </c>
      <c r="Q20" s="356" t="s">
        <v>25</v>
      </c>
      <c r="R20" s="356" t="s">
        <v>3252</v>
      </c>
      <c r="S20" s="356" t="s">
        <v>1896</v>
      </c>
      <c r="T20" s="356" t="s">
        <v>3253</v>
      </c>
      <c r="U20" s="357">
        <v>3</v>
      </c>
      <c r="V20" s="356" t="s">
        <v>25</v>
      </c>
      <c r="W20" s="356" t="s">
        <v>25</v>
      </c>
      <c r="X20" s="360" t="s">
        <v>3252</v>
      </c>
    </row>
    <row r="21" spans="1:24" x14ac:dyDescent="0.25">
      <c r="A21" s="512"/>
      <c r="B21" s="512"/>
      <c r="C21" s="512"/>
      <c r="D21" s="512"/>
      <c r="E21" s="512"/>
      <c r="F21" s="512"/>
      <c r="G21" s="512"/>
      <c r="H21" s="512"/>
      <c r="I21" s="140" t="s">
        <v>25</v>
      </c>
      <c r="J21" s="140" t="s">
        <v>25</v>
      </c>
      <c r="K21" s="140" t="s">
        <v>25</v>
      </c>
      <c r="L21" s="512"/>
      <c r="M21" s="356" t="s">
        <v>25</v>
      </c>
      <c r="N21" s="356" t="s">
        <v>25</v>
      </c>
      <c r="O21" s="356" t="s">
        <v>25</v>
      </c>
      <c r="P21" s="356" t="s">
        <v>25</v>
      </c>
      <c r="Q21" s="356" t="s">
        <v>25</v>
      </c>
      <c r="R21" s="356" t="s">
        <v>25</v>
      </c>
      <c r="S21" s="356" t="s">
        <v>25</v>
      </c>
      <c r="T21" s="356" t="s">
        <v>25</v>
      </c>
      <c r="U21" s="356" t="s">
        <v>25</v>
      </c>
      <c r="V21" s="356" t="s">
        <v>25</v>
      </c>
      <c r="W21" s="356" t="s">
        <v>25</v>
      </c>
      <c r="X21" s="356" t="s">
        <v>25</v>
      </c>
    </row>
    <row r="22" spans="1:24" ht="111.75" customHeight="1" x14ac:dyDescent="0.25">
      <c r="A22" s="512" t="s">
        <v>1135</v>
      </c>
      <c r="B22" s="512" t="s">
        <v>123</v>
      </c>
      <c r="C22" s="512"/>
      <c r="D22" s="512" t="s">
        <v>126</v>
      </c>
      <c r="E22" s="512" t="s">
        <v>25</v>
      </c>
      <c r="F22" s="512" t="s">
        <v>127</v>
      </c>
      <c r="G22" s="512" t="s">
        <v>1897</v>
      </c>
      <c r="H22" s="512" t="s">
        <v>1898</v>
      </c>
      <c r="I22" s="140" t="s">
        <v>25</v>
      </c>
      <c r="J22" s="140" t="s">
        <v>25</v>
      </c>
      <c r="K22" s="140" t="s">
        <v>25</v>
      </c>
      <c r="L22" s="512" t="s">
        <v>45</v>
      </c>
      <c r="M22" s="356" t="s">
        <v>25</v>
      </c>
      <c r="N22" s="359" t="s">
        <v>25</v>
      </c>
      <c r="O22" s="357" t="s">
        <v>2038</v>
      </c>
      <c r="P22" s="356" t="s">
        <v>25</v>
      </c>
      <c r="Q22" s="356" t="s">
        <v>25</v>
      </c>
      <c r="R22" s="356" t="s">
        <v>25</v>
      </c>
      <c r="S22" s="356" t="s">
        <v>1897</v>
      </c>
      <c r="T22" s="356" t="s">
        <v>3254</v>
      </c>
      <c r="U22" s="357">
        <v>3</v>
      </c>
      <c r="V22" s="356" t="s">
        <v>25</v>
      </c>
      <c r="W22" s="356" t="s">
        <v>25</v>
      </c>
      <c r="X22" s="360" t="s">
        <v>3240</v>
      </c>
    </row>
    <row r="23" spans="1:24" x14ac:dyDescent="0.25">
      <c r="A23" s="512"/>
      <c r="B23" s="512"/>
      <c r="C23" s="512"/>
      <c r="D23" s="512"/>
      <c r="E23" s="512"/>
      <c r="F23" s="512"/>
      <c r="G23" s="512"/>
      <c r="H23" s="512"/>
      <c r="I23" s="140" t="s">
        <v>25</v>
      </c>
      <c r="J23" s="140" t="s">
        <v>25</v>
      </c>
      <c r="K23" s="140" t="s">
        <v>25</v>
      </c>
      <c r="L23" s="512"/>
      <c r="M23" s="356" t="s">
        <v>25</v>
      </c>
      <c r="N23" s="356" t="s">
        <v>25</v>
      </c>
      <c r="O23" s="356" t="s">
        <v>25</v>
      </c>
      <c r="P23" s="356" t="s">
        <v>25</v>
      </c>
      <c r="Q23" s="356" t="s">
        <v>25</v>
      </c>
      <c r="R23" s="356" t="s">
        <v>25</v>
      </c>
      <c r="S23" s="356" t="s">
        <v>25</v>
      </c>
      <c r="T23" s="356" t="s">
        <v>25</v>
      </c>
      <c r="U23" s="356" t="s">
        <v>25</v>
      </c>
      <c r="V23" s="356" t="s">
        <v>25</v>
      </c>
      <c r="W23" s="356" t="s">
        <v>25</v>
      </c>
      <c r="X23" s="356" t="s">
        <v>25</v>
      </c>
    </row>
    <row r="24" spans="1:24" ht="137.25" customHeight="1" x14ac:dyDescent="0.25">
      <c r="A24" s="512" t="s">
        <v>1136</v>
      </c>
      <c r="B24" s="512" t="s">
        <v>123</v>
      </c>
      <c r="C24" s="512"/>
      <c r="D24" s="512"/>
      <c r="E24" s="512"/>
      <c r="F24" s="512" t="s">
        <v>127</v>
      </c>
      <c r="G24" s="512" t="s">
        <v>1899</v>
      </c>
      <c r="H24" s="512" t="s">
        <v>1900</v>
      </c>
      <c r="I24" s="140" t="s">
        <v>25</v>
      </c>
      <c r="J24" s="140" t="s">
        <v>25</v>
      </c>
      <c r="K24" s="140" t="s">
        <v>25</v>
      </c>
      <c r="L24" s="512" t="s">
        <v>45</v>
      </c>
      <c r="M24" s="359" t="s">
        <v>2334</v>
      </c>
      <c r="N24" s="359" t="s">
        <v>25</v>
      </c>
      <c r="O24" s="357" t="s">
        <v>2038</v>
      </c>
      <c r="P24" s="356" t="s">
        <v>25</v>
      </c>
      <c r="Q24" s="356" t="s">
        <v>25</v>
      </c>
      <c r="R24" s="356" t="s">
        <v>25</v>
      </c>
      <c r="S24" s="356" t="s">
        <v>1899</v>
      </c>
      <c r="T24" s="356" t="s">
        <v>3255</v>
      </c>
      <c r="U24" s="357">
        <v>3</v>
      </c>
      <c r="V24" s="356" t="s">
        <v>25</v>
      </c>
      <c r="W24" s="356" t="s">
        <v>25</v>
      </c>
      <c r="X24" s="360" t="s">
        <v>3256</v>
      </c>
    </row>
    <row r="25" spans="1:24" ht="21.75" customHeight="1" x14ac:dyDescent="0.25">
      <c r="A25" s="512"/>
      <c r="B25" s="512"/>
      <c r="C25" s="512"/>
      <c r="D25" s="512"/>
      <c r="E25" s="512"/>
      <c r="F25" s="512"/>
      <c r="G25" s="512"/>
      <c r="H25" s="512"/>
      <c r="I25" s="140" t="s">
        <v>25</v>
      </c>
      <c r="J25" s="140" t="s">
        <v>25</v>
      </c>
      <c r="K25" s="140" t="s">
        <v>25</v>
      </c>
      <c r="L25" s="512"/>
      <c r="M25" s="356" t="s">
        <v>25</v>
      </c>
      <c r="N25" s="359" t="s">
        <v>25</v>
      </c>
      <c r="O25" s="357" t="s">
        <v>2192</v>
      </c>
      <c r="P25" s="356" t="s">
        <v>25</v>
      </c>
      <c r="Q25" s="356" t="s">
        <v>25</v>
      </c>
      <c r="R25" s="356" t="s">
        <v>25</v>
      </c>
      <c r="S25" s="356"/>
      <c r="T25" s="356"/>
      <c r="U25" s="357" t="s">
        <v>2192</v>
      </c>
      <c r="V25" s="356" t="s">
        <v>25</v>
      </c>
      <c r="W25" s="356" t="s">
        <v>25</v>
      </c>
      <c r="X25" s="360"/>
    </row>
    <row r="26" spans="1:24" ht="110.25" customHeight="1" x14ac:dyDescent="0.25">
      <c r="A26" s="512" t="s">
        <v>1137</v>
      </c>
      <c r="B26" s="512" t="s">
        <v>123</v>
      </c>
      <c r="C26" s="512"/>
      <c r="D26" s="512" t="s">
        <v>128</v>
      </c>
      <c r="E26" s="512" t="s">
        <v>25</v>
      </c>
      <c r="F26" s="512" t="s">
        <v>1515</v>
      </c>
      <c r="G26" s="512" t="s">
        <v>1901</v>
      </c>
      <c r="H26" s="512" t="s">
        <v>1902</v>
      </c>
      <c r="I26" s="512" t="s">
        <v>25</v>
      </c>
      <c r="J26" s="512" t="s">
        <v>25</v>
      </c>
      <c r="K26" s="512" t="s">
        <v>25</v>
      </c>
      <c r="L26" s="512" t="s">
        <v>45</v>
      </c>
      <c r="M26" s="356" t="s">
        <v>25</v>
      </c>
      <c r="N26" s="359" t="s">
        <v>25</v>
      </c>
      <c r="O26" s="357" t="s">
        <v>2038</v>
      </c>
      <c r="P26" s="356" t="s">
        <v>25</v>
      </c>
      <c r="Q26" s="356" t="s">
        <v>25</v>
      </c>
      <c r="R26" s="356" t="s">
        <v>25</v>
      </c>
      <c r="S26" s="356" t="s">
        <v>1901</v>
      </c>
      <c r="T26" s="356" t="s">
        <v>3257</v>
      </c>
      <c r="U26" s="357">
        <v>3</v>
      </c>
      <c r="V26" s="356" t="s">
        <v>25</v>
      </c>
      <c r="W26" s="356" t="s">
        <v>25</v>
      </c>
      <c r="X26" s="360" t="s">
        <v>3258</v>
      </c>
    </row>
    <row r="27" spans="1:24" x14ac:dyDescent="0.25">
      <c r="A27" s="512"/>
      <c r="B27" s="512"/>
      <c r="C27" s="512"/>
      <c r="D27" s="512"/>
      <c r="E27" s="512"/>
      <c r="F27" s="512"/>
      <c r="G27" s="512"/>
      <c r="H27" s="512"/>
      <c r="I27" s="512"/>
      <c r="J27" s="512" t="s">
        <v>25</v>
      </c>
      <c r="K27" s="512" t="s">
        <v>25</v>
      </c>
      <c r="L27" s="512"/>
      <c r="M27" s="356" t="s">
        <v>25</v>
      </c>
      <c r="N27" s="359" t="s">
        <v>25</v>
      </c>
      <c r="O27" s="356" t="s">
        <v>25</v>
      </c>
      <c r="P27" s="356" t="s">
        <v>25</v>
      </c>
      <c r="Q27" s="356" t="s">
        <v>25</v>
      </c>
      <c r="R27" s="356" t="s">
        <v>25</v>
      </c>
      <c r="S27" s="356" t="s">
        <v>25</v>
      </c>
      <c r="T27" s="356" t="s">
        <v>25</v>
      </c>
      <c r="U27" s="356" t="s">
        <v>25</v>
      </c>
      <c r="V27" s="356" t="s">
        <v>25</v>
      </c>
      <c r="W27" s="356" t="s">
        <v>25</v>
      </c>
      <c r="X27" s="360"/>
    </row>
    <row r="28" spans="1:24" ht="97.5" customHeight="1" x14ac:dyDescent="0.25">
      <c r="A28" s="512"/>
      <c r="B28" s="512"/>
      <c r="C28" s="512"/>
      <c r="D28" s="512"/>
      <c r="E28" s="512"/>
      <c r="F28" s="512"/>
      <c r="G28" s="140" t="s">
        <v>1903</v>
      </c>
      <c r="H28" s="140" t="s">
        <v>1904</v>
      </c>
      <c r="I28" s="154" t="s">
        <v>25</v>
      </c>
      <c r="J28" s="140" t="s">
        <v>25</v>
      </c>
      <c r="K28" s="140" t="s">
        <v>25</v>
      </c>
      <c r="L28" s="512"/>
      <c r="M28" s="356" t="s">
        <v>25</v>
      </c>
      <c r="N28" s="359" t="s">
        <v>25</v>
      </c>
      <c r="O28" s="357" t="s">
        <v>2038</v>
      </c>
      <c r="P28" s="356" t="s">
        <v>25</v>
      </c>
      <c r="Q28" s="356" t="s">
        <v>25</v>
      </c>
      <c r="R28" s="356" t="s">
        <v>25</v>
      </c>
      <c r="S28" s="356" t="s">
        <v>1903</v>
      </c>
      <c r="T28" s="356" t="s">
        <v>3259</v>
      </c>
      <c r="U28" s="357">
        <v>3</v>
      </c>
      <c r="V28" s="356" t="s">
        <v>25</v>
      </c>
      <c r="W28" s="356" t="s">
        <v>25</v>
      </c>
      <c r="X28" s="360" t="s">
        <v>3260</v>
      </c>
    </row>
    <row r="29" spans="1:24" ht="70.5" customHeight="1" x14ac:dyDescent="0.25">
      <c r="A29" s="512" t="s">
        <v>1138</v>
      </c>
      <c r="B29" s="512" t="s">
        <v>123</v>
      </c>
      <c r="C29" s="512"/>
      <c r="D29" s="512" t="s">
        <v>129</v>
      </c>
      <c r="E29" s="512" t="s">
        <v>25</v>
      </c>
      <c r="F29" s="512" t="s">
        <v>1905</v>
      </c>
      <c r="G29" s="512" t="s">
        <v>1516</v>
      </c>
      <c r="H29" s="512" t="s">
        <v>1906</v>
      </c>
      <c r="I29" s="140" t="s">
        <v>25</v>
      </c>
      <c r="J29" s="140" t="s">
        <v>25</v>
      </c>
      <c r="K29" s="140" t="s">
        <v>25</v>
      </c>
      <c r="L29" s="512" t="s">
        <v>45</v>
      </c>
      <c r="M29" s="359" t="s">
        <v>25</v>
      </c>
      <c r="N29" s="359" t="s">
        <v>25</v>
      </c>
      <c r="O29" s="357" t="s">
        <v>2038</v>
      </c>
      <c r="P29" s="356" t="s">
        <v>25</v>
      </c>
      <c r="Q29" s="356" t="s">
        <v>25</v>
      </c>
      <c r="R29" s="356" t="s">
        <v>25</v>
      </c>
      <c r="S29" s="356" t="s">
        <v>1516</v>
      </c>
      <c r="T29" s="356" t="s">
        <v>3261</v>
      </c>
      <c r="U29" s="357">
        <v>3</v>
      </c>
      <c r="V29" s="356" t="s">
        <v>25</v>
      </c>
      <c r="W29" s="356" t="s">
        <v>25</v>
      </c>
      <c r="X29" s="360" t="s">
        <v>3262</v>
      </c>
    </row>
    <row r="30" spans="1:24" x14ac:dyDescent="0.25">
      <c r="A30" s="512"/>
      <c r="B30" s="512"/>
      <c r="C30" s="512"/>
      <c r="D30" s="512"/>
      <c r="E30" s="512"/>
      <c r="F30" s="512"/>
      <c r="G30" s="512"/>
      <c r="H30" s="512"/>
      <c r="I30" s="140" t="s">
        <v>25</v>
      </c>
      <c r="J30" s="140" t="s">
        <v>25</v>
      </c>
      <c r="K30" s="140" t="s">
        <v>25</v>
      </c>
      <c r="L30" s="512"/>
      <c r="M30" s="356" t="s">
        <v>25</v>
      </c>
      <c r="N30" s="359" t="s">
        <v>25</v>
      </c>
      <c r="O30" s="385" t="s">
        <v>25</v>
      </c>
      <c r="P30" s="356" t="s">
        <v>25</v>
      </c>
      <c r="Q30" s="356" t="s">
        <v>25</v>
      </c>
      <c r="R30" s="356" t="s">
        <v>25</v>
      </c>
      <c r="S30" s="385" t="s">
        <v>25</v>
      </c>
      <c r="T30" s="385" t="s">
        <v>25</v>
      </c>
      <c r="U30" s="385" t="s">
        <v>25</v>
      </c>
      <c r="V30" s="356" t="s">
        <v>25</v>
      </c>
      <c r="W30" s="356" t="s">
        <v>25</v>
      </c>
      <c r="X30" s="382" t="s">
        <v>25</v>
      </c>
    </row>
  </sheetData>
  <mergeCells count="103">
    <mergeCell ref="A5:A7"/>
    <mergeCell ref="M5:R5"/>
    <mergeCell ref="S5:X5"/>
    <mergeCell ref="M6:R6"/>
    <mergeCell ref="S6:X6"/>
    <mergeCell ref="H12:H13"/>
    <mergeCell ref="L12:L13"/>
    <mergeCell ref="G8:G9"/>
    <mergeCell ref="H8:H9"/>
    <mergeCell ref="L8:L9"/>
    <mergeCell ref="A10:A11"/>
    <mergeCell ref="B10:B11"/>
    <mergeCell ref="D10:D15"/>
    <mergeCell ref="E10:E11"/>
    <mergeCell ref="F10:F11"/>
    <mergeCell ref="G10:G11"/>
    <mergeCell ref="H10:H11"/>
    <mergeCell ref="B5:B7"/>
    <mergeCell ref="C5:C7"/>
    <mergeCell ref="D5:D7"/>
    <mergeCell ref="E5:E7"/>
    <mergeCell ref="H14:H15"/>
    <mergeCell ref="L14:L15"/>
    <mergeCell ref="A16:A17"/>
    <mergeCell ref="B16:B17"/>
    <mergeCell ref="D16:D17"/>
    <mergeCell ref="E16:E17"/>
    <mergeCell ref="F16:F17"/>
    <mergeCell ref="G16:G17"/>
    <mergeCell ref="H16:H17"/>
    <mergeCell ref="A14:A15"/>
    <mergeCell ref="B14:B15"/>
    <mergeCell ref="E14:E15"/>
    <mergeCell ref="F14:F15"/>
    <mergeCell ref="L16:L17"/>
    <mergeCell ref="F5:F7"/>
    <mergeCell ref="G5:G7"/>
    <mergeCell ref="H5:H7"/>
    <mergeCell ref="I5:L5"/>
    <mergeCell ref="L6:L7"/>
    <mergeCell ref="L10:L11"/>
    <mergeCell ref="A20:A21"/>
    <mergeCell ref="B20:B21"/>
    <mergeCell ref="A8:A9"/>
    <mergeCell ref="B8:B9"/>
    <mergeCell ref="C8:C19"/>
    <mergeCell ref="D8:D9"/>
    <mergeCell ref="E8:E9"/>
    <mergeCell ref="F8:F9"/>
    <mergeCell ref="G14:G15"/>
    <mergeCell ref="A18:A19"/>
    <mergeCell ref="B18:B19"/>
    <mergeCell ref="D18:D19"/>
    <mergeCell ref="A12:A13"/>
    <mergeCell ref="B12:B13"/>
    <mergeCell ref="E12:E13"/>
    <mergeCell ref="F12:F13"/>
    <mergeCell ref="G12:G13"/>
    <mergeCell ref="L29:L30"/>
    <mergeCell ref="L26:L28"/>
    <mergeCell ref="E18:E19"/>
    <mergeCell ref="F18:F19"/>
    <mergeCell ref="G18:G19"/>
    <mergeCell ref="H18:H19"/>
    <mergeCell ref="L18:L19"/>
    <mergeCell ref="L22:L23"/>
    <mergeCell ref="A24:A25"/>
    <mergeCell ref="B24:B25"/>
    <mergeCell ref="F24:F25"/>
    <mergeCell ref="G24:G25"/>
    <mergeCell ref="H24:H25"/>
    <mergeCell ref="L24:L25"/>
    <mergeCell ref="G20:G21"/>
    <mergeCell ref="H20:H21"/>
    <mergeCell ref="L20:L21"/>
    <mergeCell ref="A22:A23"/>
    <mergeCell ref="B22:B23"/>
    <mergeCell ref="D22:D25"/>
    <mergeCell ref="E22:E25"/>
    <mergeCell ref="F22:F23"/>
    <mergeCell ref="G22:G23"/>
    <mergeCell ref="H22:H23"/>
    <mergeCell ref="J26:J27"/>
    <mergeCell ref="K26:K27"/>
    <mergeCell ref="B26:B28"/>
    <mergeCell ref="D26:D28"/>
    <mergeCell ref="E26:E28"/>
    <mergeCell ref="C20:C30"/>
    <mergeCell ref="D20:D21"/>
    <mergeCell ref="E20:E21"/>
    <mergeCell ref="F20:F21"/>
    <mergeCell ref="G29:G30"/>
    <mergeCell ref="H29:H30"/>
    <mergeCell ref="A29:A30"/>
    <mergeCell ref="B29:B30"/>
    <mergeCell ref="D29:D30"/>
    <mergeCell ref="E29:E30"/>
    <mergeCell ref="F29:F30"/>
    <mergeCell ref="F26:F28"/>
    <mergeCell ref="G26:G27"/>
    <mergeCell ref="H26:H27"/>
    <mergeCell ref="I26:I27"/>
    <mergeCell ref="A26:A28"/>
  </mergeCells>
  <conditionalFormatting sqref="O8 O10 O12 O14 O16 O18 O20 O22 O24:O26 O28:O29">
    <cfRule type="cellIs" dxfId="1956" priority="9" operator="equal">
      <formula>"NOT APPLICABLE"</formula>
    </cfRule>
    <cfRule type="cellIs" dxfId="1955" priority="10" operator="equal">
      <formula>5</formula>
    </cfRule>
    <cfRule type="cellIs" dxfId="1954" priority="11" operator="equal">
      <formula>4</formula>
    </cfRule>
    <cfRule type="cellIs" dxfId="1953" priority="12" operator="equal">
      <formula>3</formula>
    </cfRule>
    <cfRule type="cellIs" dxfId="1952" priority="13" operator="equal">
      <formula>2</formula>
    </cfRule>
    <cfRule type="cellIs" dxfId="1951" priority="14" operator="equal">
      <formula>1</formula>
    </cfRule>
  </conditionalFormatting>
  <conditionalFormatting sqref="O8 O10 O12 O14 O16 O18 O20 O22 O24:O26 O28:O29">
    <cfRule type="cellIs" dxfId="1950" priority="8" operator="equal">
      <formula>5</formula>
    </cfRule>
  </conditionalFormatting>
  <conditionalFormatting sqref="U8 U10 U12 U14 U16 U18:U20 U22 U24:U26 U28:U29">
    <cfRule type="cellIs" dxfId="1949" priority="2" operator="equal">
      <formula>"NOT APPLICABLE"</formula>
    </cfRule>
    <cfRule type="cellIs" dxfId="1948" priority="3" operator="equal">
      <formula>5</formula>
    </cfRule>
    <cfRule type="cellIs" dxfId="1947" priority="4" operator="equal">
      <formula>4</formula>
    </cfRule>
    <cfRule type="cellIs" dxfId="1946" priority="5" operator="equal">
      <formula>3</formula>
    </cfRule>
    <cfRule type="cellIs" dxfId="1945" priority="6" operator="equal">
      <formula>2</formula>
    </cfRule>
    <cfRule type="cellIs" dxfId="1944" priority="7" operator="equal">
      <formula>1</formula>
    </cfRule>
  </conditionalFormatting>
  <conditionalFormatting sqref="U8 U10 U12 U14 U16 U18:U20 U22 U24:U26 U28:U29">
    <cfRule type="cellIs" dxfId="1943" priority="1" operator="equal">
      <formula>5</formula>
    </cfRule>
  </conditionalFormatting>
  <pageMargins left="0.19685039370078741" right="0.19685039370078741" top="0.19685039370078741" bottom="0.19685039370078741" header="0.19685039370078741" footer="0.19685039370078741"/>
  <pageSetup scale="50" firstPageNumber="17" orientation="landscape" r:id="rId1"/>
  <headerFooter>
    <oddHeader>&amp;CSDBIP 2012/2013</oddHeader>
    <oddFooter>Page &amp;P of &amp;N</oddFooter>
  </headerFooter>
  <rowBreaks count="1" manualBreakCount="1">
    <brk id="18" max="2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[11]Sheet1!#REF!</xm:f>
          </x14:formula1>
          <xm:sqref>O28:O29 U8 O8 O10 U10 U12 O12 O14 U14 U16 O16 O18 O20 U18:U20 U22 O22 O24:O26 U24:U26 U28:U29</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view="pageBreakPreview" topLeftCell="D34" zoomScaleSheetLayoutView="100" workbookViewId="0">
      <selection activeCell="S33" sqref="S33"/>
    </sheetView>
  </sheetViews>
  <sheetFormatPr defaultRowHeight="16.5" x14ac:dyDescent="0.3"/>
  <cols>
    <col min="1" max="3" width="0" style="190" hidden="1" customWidth="1"/>
    <col min="4" max="4" width="9.140625" style="190"/>
    <col min="5" max="5" width="25.28515625" style="190" bestFit="1" customWidth="1"/>
    <col min="6" max="6" width="40.140625" style="190" bestFit="1" customWidth="1"/>
    <col min="7" max="7" width="16.7109375" style="190" bestFit="1" customWidth="1"/>
    <col min="8" max="8" width="11.28515625" style="190" bestFit="1" customWidth="1"/>
    <col min="9" max="9" width="9.140625" style="190"/>
    <col min="10" max="14" width="0" style="190" hidden="1" customWidth="1"/>
    <col min="15" max="16384" width="9.140625" style="190"/>
  </cols>
  <sheetData>
    <row r="1" spans="1:16" ht="25.5" x14ac:dyDescent="0.35">
      <c r="A1" s="497" t="s">
        <v>2068</v>
      </c>
      <c r="B1" s="497"/>
      <c r="C1" s="497"/>
      <c r="D1" s="497"/>
      <c r="E1" s="497"/>
      <c r="F1" s="497"/>
      <c r="G1" s="497"/>
      <c r="H1" s="497"/>
      <c r="I1" s="497"/>
      <c r="J1" s="497"/>
      <c r="K1" s="497"/>
      <c r="L1" s="497"/>
      <c r="M1" s="497"/>
      <c r="N1" s="497"/>
      <c r="O1" s="497"/>
      <c r="P1" s="497"/>
    </row>
    <row r="2" spans="1:16" ht="20.25" x14ac:dyDescent="0.3">
      <c r="A2" s="511" t="s">
        <v>2296</v>
      </c>
      <c r="B2" s="511"/>
      <c r="C2" s="511"/>
      <c r="D2" s="511"/>
      <c r="E2" s="511"/>
      <c r="F2" s="511"/>
      <c r="G2" s="511"/>
      <c r="H2" s="511"/>
      <c r="I2" s="511"/>
      <c r="J2" s="511"/>
      <c r="K2" s="511"/>
      <c r="L2" s="511"/>
      <c r="M2" s="511"/>
      <c r="N2" s="511"/>
      <c r="O2" s="511"/>
      <c r="P2" s="511"/>
    </row>
    <row r="3" spans="1:16" ht="17.25" thickBot="1" x14ac:dyDescent="0.35">
      <c r="E3" s="191"/>
    </row>
    <row r="4" spans="1:16" x14ac:dyDescent="0.3">
      <c r="E4" s="285"/>
      <c r="F4" s="286" t="s">
        <v>2032</v>
      </c>
      <c r="G4" s="500" t="s">
        <v>2033</v>
      </c>
    </row>
    <row r="5" spans="1:16" x14ac:dyDescent="0.3">
      <c r="E5" s="287"/>
      <c r="F5" s="286" t="s">
        <v>2298</v>
      </c>
      <c r="G5" s="501"/>
    </row>
    <row r="6" spans="1:16" x14ac:dyDescent="0.3">
      <c r="E6" s="288"/>
      <c r="F6" s="286" t="s">
        <v>2299</v>
      </c>
      <c r="G6" s="501"/>
    </row>
    <row r="7" spans="1:16" x14ac:dyDescent="0.3">
      <c r="E7" s="289"/>
      <c r="F7" s="286" t="s">
        <v>2300</v>
      </c>
      <c r="G7" s="501"/>
    </row>
    <row r="8" spans="1:16" x14ac:dyDescent="0.3">
      <c r="E8" s="290"/>
      <c r="F8" s="286" t="s">
        <v>2301</v>
      </c>
      <c r="G8" s="501"/>
    </row>
    <row r="9" spans="1:16" x14ac:dyDescent="0.3">
      <c r="E9" s="291"/>
      <c r="F9" s="286" t="s">
        <v>2302</v>
      </c>
      <c r="G9" s="501"/>
    </row>
    <row r="10" spans="1:16" x14ac:dyDescent="0.3">
      <c r="E10" s="292"/>
      <c r="F10" s="286" t="s">
        <v>2038</v>
      </c>
      <c r="G10" s="502"/>
    </row>
    <row r="12" spans="1:16" ht="18.75" x14ac:dyDescent="0.3">
      <c r="D12" s="193">
        <v>1</v>
      </c>
      <c r="E12" s="194" t="s">
        <v>2068</v>
      </c>
      <c r="F12" s="195"/>
      <c r="G12" s="195"/>
    </row>
    <row r="13" spans="1:16" ht="18.75" x14ac:dyDescent="0.3">
      <c r="D13" s="195"/>
      <c r="E13" s="195"/>
      <c r="F13" s="195"/>
      <c r="G13" s="195"/>
    </row>
    <row r="14" spans="1:16" ht="18.75" x14ac:dyDescent="0.3">
      <c r="D14" s="196">
        <v>1.1000000000000001</v>
      </c>
      <c r="E14" s="194" t="s">
        <v>2041</v>
      </c>
      <c r="F14" s="195">
        <v>10</v>
      </c>
      <c r="G14" s="195"/>
    </row>
    <row r="15" spans="1:16" ht="18.75" x14ac:dyDescent="0.3">
      <c r="D15" s="195" t="s">
        <v>2042</v>
      </c>
      <c r="E15" s="197" t="s">
        <v>2043</v>
      </c>
      <c r="F15" s="195">
        <v>10</v>
      </c>
      <c r="G15" s="195"/>
    </row>
    <row r="16" spans="1:16" ht="18.75" x14ac:dyDescent="0.3">
      <c r="D16" s="195" t="s">
        <v>2044</v>
      </c>
      <c r="E16" s="194" t="s">
        <v>2045</v>
      </c>
      <c r="F16" s="195">
        <v>0</v>
      </c>
      <c r="G16" s="195"/>
    </row>
    <row r="17" spans="4:13" ht="18.75" x14ac:dyDescent="0.3">
      <c r="D17" s="195"/>
      <c r="E17" s="195"/>
      <c r="F17" s="195"/>
      <c r="G17" s="195"/>
      <c r="M17" s="205"/>
    </row>
    <row r="18" spans="4:13" ht="18.75" x14ac:dyDescent="0.3">
      <c r="D18" s="196">
        <v>1.2</v>
      </c>
      <c r="E18" s="195" t="s">
        <v>2056</v>
      </c>
      <c r="F18" s="195"/>
      <c r="G18" s="195"/>
    </row>
    <row r="42" spans="4:7" ht="18.75" x14ac:dyDescent="0.3">
      <c r="D42" s="199"/>
      <c r="E42" s="200"/>
      <c r="F42" s="201"/>
      <c r="G42" s="201"/>
    </row>
    <row r="43" spans="4:7" ht="18.75" x14ac:dyDescent="0.3">
      <c r="D43" s="201"/>
      <c r="E43" s="201"/>
      <c r="F43" s="201"/>
      <c r="G43" s="201"/>
    </row>
    <row r="44" spans="4:7" ht="18.75" x14ac:dyDescent="0.3">
      <c r="D44" s="201"/>
      <c r="E44" s="201"/>
      <c r="F44" s="201"/>
      <c r="G44" s="201"/>
    </row>
    <row r="45" spans="4:7" x14ac:dyDescent="0.3">
      <c r="D45" s="202"/>
      <c r="E45" s="203"/>
      <c r="F45" s="203"/>
      <c r="G45" s="203"/>
    </row>
  </sheetData>
  <dataConsolidate/>
  <mergeCells count="3">
    <mergeCell ref="A1:P1"/>
    <mergeCell ref="A2:P2"/>
    <mergeCell ref="G4:G10"/>
  </mergeCells>
  <pageMargins left="0.70866141732283472" right="0.70866141732283472" top="0.74803149606299213" bottom="0.74803149606299213" header="0.31496062992125984" footer="0.31496062992125984"/>
  <pageSetup paperSize="9" scale="67" firstPageNumber="65" fitToHeight="25" orientation="portrait" r:id="rId1"/>
  <headerFooter>
    <oddFooter>Page &amp;P of &amp;N</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25"/>
  <sheetViews>
    <sheetView view="pageBreakPreview" topLeftCell="D1" zoomScale="10" zoomScaleSheetLayoutView="10" workbookViewId="0">
      <pane ySplit="7" topLeftCell="A8" activePane="bottomLeft" state="frozen"/>
      <selection activeCell="U18" sqref="U18"/>
      <selection pane="bottomLeft" activeCell="N20" sqref="N20"/>
    </sheetView>
  </sheetViews>
  <sheetFormatPr defaultRowHeight="15" x14ac:dyDescent="0.25"/>
  <cols>
    <col min="1" max="1" width="9.140625" style="113"/>
    <col min="2" max="2" width="18.140625" style="113" customWidth="1"/>
    <col min="3" max="3" width="27.85546875" style="113" customWidth="1"/>
    <col min="4" max="4" width="9.85546875" style="113" customWidth="1"/>
    <col min="5" max="6" width="9.140625" style="113"/>
    <col min="7" max="7" width="12.28515625" style="113" customWidth="1"/>
    <col min="8" max="8" width="11.28515625" style="113" customWidth="1"/>
    <col min="9" max="12" width="9.140625" style="113"/>
    <col min="13" max="13" width="11.85546875" style="113" customWidth="1"/>
    <col min="14" max="14" width="9.140625" style="113"/>
    <col min="15" max="15" width="11" style="113" customWidth="1"/>
    <col min="16" max="16" width="9.140625" style="113"/>
    <col min="17" max="17" width="10.7109375" style="113" customWidth="1"/>
    <col min="18" max="18" width="11.28515625" style="113" customWidth="1"/>
    <col min="19" max="19" width="13.28515625" style="113" customWidth="1"/>
    <col min="20" max="20" width="13.85546875" style="113" customWidth="1"/>
    <col min="21" max="22" width="9.140625" style="113"/>
    <col min="23" max="23" width="10.28515625" style="113" customWidth="1"/>
    <col min="24" max="24" width="12" style="113" customWidth="1"/>
    <col min="25" max="16384" width="9.140625" style="113"/>
  </cols>
  <sheetData>
    <row r="1" spans="1:24" ht="15.75" x14ac:dyDescent="0.25">
      <c r="A1" s="532" t="s">
        <v>2</v>
      </c>
      <c r="B1" s="532"/>
      <c r="C1" s="532"/>
      <c r="D1" s="532"/>
      <c r="E1" s="119"/>
    </row>
    <row r="3" spans="1:24" ht="15.75" x14ac:dyDescent="0.25">
      <c r="A3" s="532" t="s">
        <v>527</v>
      </c>
      <c r="B3" s="532"/>
      <c r="C3" s="532"/>
      <c r="D3" s="119"/>
    </row>
    <row r="5" spans="1:24" ht="24" customHeight="1" x14ac:dyDescent="0.25">
      <c r="A5" s="534" t="s">
        <v>1073</v>
      </c>
      <c r="B5" s="534" t="s">
        <v>0</v>
      </c>
      <c r="C5" s="534" t="s">
        <v>4</v>
      </c>
      <c r="D5" s="534" t="s">
        <v>5</v>
      </c>
      <c r="E5" s="534" t="s">
        <v>6</v>
      </c>
      <c r="F5" s="534" t="s">
        <v>1357</v>
      </c>
      <c r="G5" s="534" t="s">
        <v>8</v>
      </c>
      <c r="H5" s="534" t="s">
        <v>20</v>
      </c>
      <c r="I5" s="526" t="s">
        <v>9</v>
      </c>
      <c r="J5" s="527"/>
      <c r="K5" s="527"/>
      <c r="L5" s="528"/>
      <c r="M5" s="526" t="s">
        <v>2287</v>
      </c>
      <c r="N5" s="527"/>
      <c r="O5" s="527"/>
      <c r="P5" s="527"/>
      <c r="Q5" s="527"/>
      <c r="R5" s="528"/>
      <c r="S5" s="526" t="s">
        <v>2293</v>
      </c>
      <c r="T5" s="527"/>
      <c r="U5" s="527"/>
      <c r="V5" s="527"/>
      <c r="W5" s="527"/>
      <c r="X5" s="528"/>
    </row>
    <row r="6" spans="1:24" ht="14.45" customHeight="1" x14ac:dyDescent="0.25">
      <c r="A6" s="535"/>
      <c r="B6" s="535"/>
      <c r="C6" s="535"/>
      <c r="D6" s="535"/>
      <c r="E6" s="535"/>
      <c r="F6" s="535"/>
      <c r="G6" s="535"/>
      <c r="H6" s="535"/>
      <c r="I6" s="116" t="s">
        <v>1</v>
      </c>
      <c r="J6" s="116" t="s">
        <v>11</v>
      </c>
      <c r="K6" s="116" t="s">
        <v>12</v>
      </c>
      <c r="L6" s="542" t="s">
        <v>917</v>
      </c>
      <c r="M6" s="529" t="s">
        <v>2288</v>
      </c>
      <c r="N6" s="530"/>
      <c r="O6" s="530"/>
      <c r="P6" s="530"/>
      <c r="Q6" s="530"/>
      <c r="R6" s="531"/>
      <c r="S6" s="529" t="s">
        <v>2294</v>
      </c>
      <c r="T6" s="530"/>
      <c r="U6" s="530"/>
      <c r="V6" s="530"/>
      <c r="W6" s="530"/>
      <c r="X6" s="531"/>
    </row>
    <row r="7" spans="1:24" ht="85.5" customHeight="1" x14ac:dyDescent="0.25">
      <c r="A7" s="535"/>
      <c r="B7" s="535"/>
      <c r="C7" s="535"/>
      <c r="D7" s="535"/>
      <c r="E7" s="535"/>
      <c r="F7" s="535"/>
      <c r="G7" s="535"/>
      <c r="H7" s="535"/>
      <c r="I7" s="118" t="s">
        <v>18</v>
      </c>
      <c r="J7" s="118" t="s">
        <v>18</v>
      </c>
      <c r="K7" s="118" t="s">
        <v>18</v>
      </c>
      <c r="L7" s="550"/>
      <c r="M7" s="273" t="s">
        <v>2289</v>
      </c>
      <c r="N7" s="273" t="s">
        <v>2290</v>
      </c>
      <c r="O7" s="273" t="s">
        <v>2269</v>
      </c>
      <c r="P7" s="273" t="s">
        <v>2265</v>
      </c>
      <c r="Q7" s="273" t="s">
        <v>2266</v>
      </c>
      <c r="R7" s="273" t="s">
        <v>2267</v>
      </c>
      <c r="S7" s="273" t="s">
        <v>2291</v>
      </c>
      <c r="T7" s="273" t="s">
        <v>2292</v>
      </c>
      <c r="U7" s="273" t="s">
        <v>2269</v>
      </c>
      <c r="V7" s="273" t="s">
        <v>2265</v>
      </c>
      <c r="W7" s="273" t="s">
        <v>2266</v>
      </c>
      <c r="X7" s="273" t="s">
        <v>2267</v>
      </c>
    </row>
    <row r="8" spans="1:24" ht="115.5" customHeight="1" x14ac:dyDescent="0.25">
      <c r="A8" s="143" t="s">
        <v>1139</v>
      </c>
      <c r="B8" s="143" t="s">
        <v>1427</v>
      </c>
      <c r="C8" s="143" t="s">
        <v>1428</v>
      </c>
      <c r="D8" s="143" t="s">
        <v>106</v>
      </c>
      <c r="E8" s="143" t="s">
        <v>25</v>
      </c>
      <c r="F8" s="143" t="s">
        <v>44</v>
      </c>
      <c r="G8" s="143" t="s">
        <v>1941</v>
      </c>
      <c r="H8" s="143" t="s">
        <v>1889</v>
      </c>
      <c r="I8" s="143" t="s">
        <v>25</v>
      </c>
      <c r="J8" s="143" t="s">
        <v>25</v>
      </c>
      <c r="K8" s="143" t="s">
        <v>25</v>
      </c>
      <c r="L8" s="143" t="s">
        <v>25</v>
      </c>
      <c r="M8" s="364" t="s">
        <v>25</v>
      </c>
      <c r="N8" s="365" t="s">
        <v>25</v>
      </c>
      <c r="O8" s="357" t="s">
        <v>2038</v>
      </c>
      <c r="P8" s="357" t="s">
        <v>25</v>
      </c>
      <c r="Q8" s="380" t="s">
        <v>25</v>
      </c>
      <c r="R8" s="365" t="s">
        <v>25</v>
      </c>
      <c r="S8" s="361" t="s">
        <v>3282</v>
      </c>
      <c r="T8" s="419" t="s">
        <v>3282</v>
      </c>
      <c r="U8" s="357">
        <v>3</v>
      </c>
      <c r="V8" s="365" t="s">
        <v>25</v>
      </c>
      <c r="W8" s="365" t="s">
        <v>25</v>
      </c>
      <c r="X8" s="357" t="s">
        <v>3263</v>
      </c>
    </row>
    <row r="9" spans="1:24" ht="104.25" customHeight="1" x14ac:dyDescent="0.25">
      <c r="A9" s="549" t="s">
        <v>1140</v>
      </c>
      <c r="B9" s="549" t="s">
        <v>1427</v>
      </c>
      <c r="C9" s="549" t="s">
        <v>107</v>
      </c>
      <c r="D9" s="549" t="s">
        <v>25</v>
      </c>
      <c r="E9" s="549" t="s">
        <v>25</v>
      </c>
      <c r="F9" s="549" t="s">
        <v>579</v>
      </c>
      <c r="G9" s="549" t="s">
        <v>1888</v>
      </c>
      <c r="H9" s="549" t="s">
        <v>1887</v>
      </c>
      <c r="I9" s="143" t="s">
        <v>25</v>
      </c>
      <c r="J9" s="143" t="s">
        <v>25</v>
      </c>
      <c r="K9" s="143" t="s">
        <v>25</v>
      </c>
      <c r="L9" s="549" t="s">
        <v>25</v>
      </c>
      <c r="M9" s="361" t="s">
        <v>2335</v>
      </c>
      <c r="N9" s="357" t="s">
        <v>3264</v>
      </c>
      <c r="O9" s="357">
        <v>2</v>
      </c>
      <c r="P9" s="357" t="s">
        <v>3265</v>
      </c>
      <c r="Q9" s="357" t="s">
        <v>3266</v>
      </c>
      <c r="R9" s="357" t="s">
        <v>3267</v>
      </c>
      <c r="S9" s="361" t="s">
        <v>1888</v>
      </c>
      <c r="T9" s="357" t="s">
        <v>3264</v>
      </c>
      <c r="U9" s="357">
        <v>2</v>
      </c>
      <c r="V9" s="357" t="s">
        <v>3265</v>
      </c>
      <c r="W9" s="357" t="s">
        <v>3266</v>
      </c>
      <c r="X9" s="357" t="s">
        <v>3267</v>
      </c>
    </row>
    <row r="10" spans="1:24" ht="33" customHeight="1" x14ac:dyDescent="0.25">
      <c r="A10" s="549"/>
      <c r="B10" s="549"/>
      <c r="C10" s="549"/>
      <c r="D10" s="549"/>
      <c r="E10" s="549"/>
      <c r="F10" s="549"/>
      <c r="G10" s="549"/>
      <c r="H10" s="549"/>
      <c r="I10" s="143" t="s">
        <v>25</v>
      </c>
      <c r="J10" s="143" t="s">
        <v>25</v>
      </c>
      <c r="K10" s="143" t="s">
        <v>25</v>
      </c>
      <c r="L10" s="549"/>
      <c r="M10" s="361" t="s">
        <v>25</v>
      </c>
      <c r="N10" s="365" t="s">
        <v>25</v>
      </c>
      <c r="O10" s="365" t="s">
        <v>25</v>
      </c>
      <c r="P10" s="365" t="s">
        <v>25</v>
      </c>
      <c r="Q10" s="365" t="s">
        <v>25</v>
      </c>
      <c r="R10" s="365" t="s">
        <v>25</v>
      </c>
      <c r="S10" s="365" t="s">
        <v>25</v>
      </c>
      <c r="T10" s="365" t="s">
        <v>25</v>
      </c>
      <c r="U10" s="365" t="s">
        <v>25</v>
      </c>
      <c r="V10" s="365" t="s">
        <v>25</v>
      </c>
      <c r="W10" s="365" t="s">
        <v>25</v>
      </c>
      <c r="X10" s="365" t="s">
        <v>25</v>
      </c>
    </row>
    <row r="11" spans="1:24" ht="123.75" customHeight="1" x14ac:dyDescent="0.25">
      <c r="A11" s="549" t="s">
        <v>1141</v>
      </c>
      <c r="B11" s="549" t="s">
        <v>1427</v>
      </c>
      <c r="C11" s="549" t="s">
        <v>107</v>
      </c>
      <c r="D11" s="549" t="s">
        <v>108</v>
      </c>
      <c r="E11" s="549" t="s">
        <v>25</v>
      </c>
      <c r="F11" s="549" t="s">
        <v>1886</v>
      </c>
      <c r="G11" s="549" t="s">
        <v>1885</v>
      </c>
      <c r="H11" s="549" t="s">
        <v>1884</v>
      </c>
      <c r="I11" s="143" t="s">
        <v>25</v>
      </c>
      <c r="J11" s="143" t="s">
        <v>25</v>
      </c>
      <c r="K11" s="143" t="s">
        <v>25</v>
      </c>
      <c r="L11" s="549" t="s">
        <v>25</v>
      </c>
      <c r="M11" s="364" t="s">
        <v>2336</v>
      </c>
      <c r="N11" s="365" t="s">
        <v>25</v>
      </c>
      <c r="O11" s="357" t="s">
        <v>2038</v>
      </c>
      <c r="P11" s="357" t="s">
        <v>3268</v>
      </c>
      <c r="Q11" s="365" t="s">
        <v>25</v>
      </c>
      <c r="R11" s="365" t="s">
        <v>25</v>
      </c>
      <c r="S11" s="361" t="s">
        <v>1885</v>
      </c>
      <c r="T11" s="361" t="s">
        <v>1885</v>
      </c>
      <c r="U11" s="357">
        <v>3</v>
      </c>
      <c r="V11" s="365" t="s">
        <v>25</v>
      </c>
      <c r="W11" s="365" t="s">
        <v>25</v>
      </c>
      <c r="X11" s="357" t="s">
        <v>3269</v>
      </c>
    </row>
    <row r="12" spans="1:24" ht="24.75" customHeight="1" x14ac:dyDescent="0.25">
      <c r="A12" s="549"/>
      <c r="B12" s="549"/>
      <c r="C12" s="549"/>
      <c r="D12" s="549"/>
      <c r="E12" s="549"/>
      <c r="F12" s="549"/>
      <c r="G12" s="549"/>
      <c r="H12" s="549"/>
      <c r="I12" s="143" t="s">
        <v>25</v>
      </c>
      <c r="J12" s="143" t="s">
        <v>25</v>
      </c>
      <c r="K12" s="143" t="s">
        <v>25</v>
      </c>
      <c r="L12" s="549"/>
      <c r="M12" s="361" t="s">
        <v>25</v>
      </c>
      <c r="N12" s="365" t="s">
        <v>25</v>
      </c>
      <c r="O12" s="365" t="s">
        <v>25</v>
      </c>
      <c r="P12" s="365" t="s">
        <v>25</v>
      </c>
      <c r="Q12" s="365" t="s">
        <v>25</v>
      </c>
      <c r="R12" s="365" t="s">
        <v>25</v>
      </c>
      <c r="S12" s="365" t="s">
        <v>25</v>
      </c>
      <c r="T12" s="365" t="s">
        <v>25</v>
      </c>
      <c r="U12" s="365" t="s">
        <v>25</v>
      </c>
      <c r="V12" s="365" t="s">
        <v>25</v>
      </c>
      <c r="W12" s="365" t="s">
        <v>25</v>
      </c>
      <c r="X12" s="365" t="s">
        <v>25</v>
      </c>
    </row>
    <row r="13" spans="1:24" ht="125.25" customHeight="1" x14ac:dyDescent="0.25">
      <c r="A13" s="143" t="s">
        <v>1142</v>
      </c>
      <c r="B13" s="143" t="s">
        <v>1427</v>
      </c>
      <c r="C13" s="143" t="s">
        <v>109</v>
      </c>
      <c r="D13" s="143" t="s">
        <v>110</v>
      </c>
      <c r="E13" s="143" t="s">
        <v>25</v>
      </c>
      <c r="F13" s="143" t="s">
        <v>580</v>
      </c>
      <c r="G13" s="143" t="s">
        <v>1883</v>
      </c>
      <c r="H13" s="143" t="s">
        <v>1882</v>
      </c>
      <c r="I13" s="143" t="s">
        <v>25</v>
      </c>
      <c r="J13" s="143" t="s">
        <v>25</v>
      </c>
      <c r="K13" s="143" t="s">
        <v>581</v>
      </c>
      <c r="L13" s="143" t="s">
        <v>25</v>
      </c>
      <c r="M13" s="364" t="s">
        <v>2337</v>
      </c>
      <c r="N13" s="364" t="s">
        <v>2337</v>
      </c>
      <c r="O13" s="357">
        <v>3</v>
      </c>
      <c r="P13" s="357" t="s">
        <v>25</v>
      </c>
      <c r="Q13" s="357" t="s">
        <v>25</v>
      </c>
      <c r="R13" s="357" t="s">
        <v>3270</v>
      </c>
      <c r="S13" s="361" t="s">
        <v>1883</v>
      </c>
      <c r="T13" s="361" t="s">
        <v>1883</v>
      </c>
      <c r="U13" s="357">
        <v>3</v>
      </c>
      <c r="V13" s="365" t="s">
        <v>25</v>
      </c>
      <c r="W13" s="365" t="s">
        <v>25</v>
      </c>
      <c r="X13" s="357" t="s">
        <v>3270</v>
      </c>
    </row>
    <row r="14" spans="1:24" ht="140.25" customHeight="1" x14ac:dyDescent="0.25">
      <c r="A14" s="549" t="s">
        <v>1143</v>
      </c>
      <c r="B14" s="549" t="s">
        <v>1427</v>
      </c>
      <c r="C14" s="549" t="s">
        <v>109</v>
      </c>
      <c r="D14" s="549" t="s">
        <v>111</v>
      </c>
      <c r="E14" s="549" t="s">
        <v>25</v>
      </c>
      <c r="F14" s="549" t="s">
        <v>112</v>
      </c>
      <c r="G14" s="549" t="s">
        <v>1881</v>
      </c>
      <c r="H14" s="549" t="s">
        <v>1877</v>
      </c>
      <c r="I14" s="143" t="s">
        <v>25</v>
      </c>
      <c r="J14" s="143" t="s">
        <v>25</v>
      </c>
      <c r="K14" s="143" t="s">
        <v>25</v>
      </c>
      <c r="L14" s="549" t="s">
        <v>25</v>
      </c>
      <c r="M14" s="361" t="s">
        <v>2338</v>
      </c>
      <c r="N14" s="357" t="s">
        <v>3271</v>
      </c>
      <c r="O14" s="357">
        <v>3</v>
      </c>
      <c r="P14" s="357" t="s">
        <v>25</v>
      </c>
      <c r="Q14" s="365" t="s">
        <v>25</v>
      </c>
      <c r="R14" s="357" t="s">
        <v>3272</v>
      </c>
      <c r="S14" s="361" t="s">
        <v>1881</v>
      </c>
      <c r="T14" s="361" t="s">
        <v>1881</v>
      </c>
      <c r="U14" s="357">
        <v>3</v>
      </c>
      <c r="V14" s="365" t="s">
        <v>25</v>
      </c>
      <c r="W14" s="365" t="s">
        <v>25</v>
      </c>
      <c r="X14" s="357" t="s">
        <v>3272</v>
      </c>
    </row>
    <row r="15" spans="1:24" ht="27.75" customHeight="1" x14ac:dyDescent="0.25">
      <c r="A15" s="549"/>
      <c r="B15" s="549"/>
      <c r="C15" s="549"/>
      <c r="D15" s="549"/>
      <c r="E15" s="549"/>
      <c r="F15" s="549"/>
      <c r="G15" s="549"/>
      <c r="H15" s="549"/>
      <c r="I15" s="143" t="s">
        <v>25</v>
      </c>
      <c r="J15" s="143" t="s">
        <v>25</v>
      </c>
      <c r="K15" s="143" t="s">
        <v>25</v>
      </c>
      <c r="L15" s="549"/>
      <c r="M15" s="361" t="s">
        <v>25</v>
      </c>
      <c r="N15" s="365" t="s">
        <v>25</v>
      </c>
      <c r="O15" s="365" t="s">
        <v>25</v>
      </c>
      <c r="P15" s="365" t="s">
        <v>25</v>
      </c>
      <c r="Q15" s="365" t="s">
        <v>25</v>
      </c>
      <c r="R15" s="365" t="s">
        <v>25</v>
      </c>
      <c r="S15" s="365" t="s">
        <v>25</v>
      </c>
      <c r="T15" s="365" t="s">
        <v>25</v>
      </c>
      <c r="U15" s="365" t="s">
        <v>25</v>
      </c>
      <c r="V15" s="365" t="s">
        <v>25</v>
      </c>
      <c r="W15" s="365" t="s">
        <v>25</v>
      </c>
      <c r="X15" s="365" t="s">
        <v>25</v>
      </c>
    </row>
    <row r="16" spans="1:24" ht="100.5" customHeight="1" x14ac:dyDescent="0.25">
      <c r="A16" s="549" t="s">
        <v>1144</v>
      </c>
      <c r="B16" s="549" t="s">
        <v>1427</v>
      </c>
      <c r="C16" s="549" t="s">
        <v>109</v>
      </c>
      <c r="D16" s="549" t="s">
        <v>113</v>
      </c>
      <c r="E16" s="549" t="s">
        <v>25</v>
      </c>
      <c r="F16" s="549" t="s">
        <v>114</v>
      </c>
      <c r="G16" s="549" t="s">
        <v>115</v>
      </c>
      <c r="H16" s="549" t="s">
        <v>1880</v>
      </c>
      <c r="I16" s="143" t="s">
        <v>25</v>
      </c>
      <c r="J16" s="143" t="s">
        <v>25</v>
      </c>
      <c r="K16" s="143" t="s">
        <v>25</v>
      </c>
      <c r="L16" s="549" t="s">
        <v>25</v>
      </c>
      <c r="M16" s="361" t="s">
        <v>2339</v>
      </c>
      <c r="N16" s="357" t="s">
        <v>3273</v>
      </c>
      <c r="O16" s="357">
        <v>3</v>
      </c>
      <c r="P16" s="357" t="s">
        <v>25</v>
      </c>
      <c r="Q16" s="365" t="s">
        <v>25</v>
      </c>
      <c r="R16" s="357" t="s">
        <v>3274</v>
      </c>
      <c r="S16" s="361" t="s">
        <v>115</v>
      </c>
      <c r="T16" s="361" t="s">
        <v>115</v>
      </c>
      <c r="U16" s="357">
        <v>3</v>
      </c>
      <c r="V16" s="365" t="s">
        <v>25</v>
      </c>
      <c r="W16" s="365" t="s">
        <v>25</v>
      </c>
      <c r="X16" s="357" t="s">
        <v>3274</v>
      </c>
    </row>
    <row r="17" spans="1:24" ht="33.75" customHeight="1" x14ac:dyDescent="0.25">
      <c r="A17" s="549"/>
      <c r="B17" s="549"/>
      <c r="C17" s="549"/>
      <c r="D17" s="549"/>
      <c r="E17" s="549"/>
      <c r="F17" s="549"/>
      <c r="G17" s="549"/>
      <c r="H17" s="549"/>
      <c r="I17" s="143" t="s">
        <v>25</v>
      </c>
      <c r="J17" s="143" t="s">
        <v>25</v>
      </c>
      <c r="K17" s="143" t="s">
        <v>25</v>
      </c>
      <c r="L17" s="549"/>
      <c r="M17" s="361" t="s">
        <v>25</v>
      </c>
      <c r="N17" s="365" t="s">
        <v>25</v>
      </c>
      <c r="O17" s="365" t="s">
        <v>25</v>
      </c>
      <c r="P17" s="365" t="s">
        <v>25</v>
      </c>
      <c r="Q17" s="365" t="s">
        <v>25</v>
      </c>
      <c r="R17" s="365" t="s">
        <v>25</v>
      </c>
      <c r="S17" s="365" t="s">
        <v>25</v>
      </c>
      <c r="T17" s="365" t="s">
        <v>25</v>
      </c>
      <c r="U17" s="365" t="s">
        <v>25</v>
      </c>
      <c r="V17" s="365" t="s">
        <v>25</v>
      </c>
      <c r="W17" s="365" t="s">
        <v>25</v>
      </c>
      <c r="X17" s="365" t="s">
        <v>25</v>
      </c>
    </row>
    <row r="18" spans="1:24" ht="167.25" customHeight="1" x14ac:dyDescent="0.25">
      <c r="A18" s="549" t="s">
        <v>1145</v>
      </c>
      <c r="B18" s="549" t="s">
        <v>1427</v>
      </c>
      <c r="C18" s="549" t="s">
        <v>116</v>
      </c>
      <c r="D18" s="549" t="s">
        <v>117</v>
      </c>
      <c r="E18" s="549" t="s">
        <v>25</v>
      </c>
      <c r="F18" s="549" t="s">
        <v>1942</v>
      </c>
      <c r="G18" s="549" t="s">
        <v>1943</v>
      </c>
      <c r="H18" s="549" t="s">
        <v>1879</v>
      </c>
      <c r="I18" s="143" t="s">
        <v>25</v>
      </c>
      <c r="J18" s="143" t="s">
        <v>25</v>
      </c>
      <c r="K18" s="143" t="s">
        <v>25</v>
      </c>
      <c r="L18" s="549" t="s">
        <v>25</v>
      </c>
      <c r="M18" s="361" t="s">
        <v>2340</v>
      </c>
      <c r="N18" s="357" t="s">
        <v>3275</v>
      </c>
      <c r="O18" s="357">
        <v>3</v>
      </c>
      <c r="P18" s="357" t="s">
        <v>25</v>
      </c>
      <c r="Q18" s="365" t="s">
        <v>25</v>
      </c>
      <c r="R18" s="357" t="s">
        <v>3276</v>
      </c>
      <c r="S18" s="361" t="s">
        <v>3283</v>
      </c>
      <c r="T18" s="361" t="s">
        <v>3283</v>
      </c>
      <c r="U18" s="357">
        <v>3</v>
      </c>
      <c r="V18" s="365" t="s">
        <v>25</v>
      </c>
      <c r="W18" s="365" t="s">
        <v>25</v>
      </c>
      <c r="X18" s="357" t="s">
        <v>3276</v>
      </c>
    </row>
    <row r="19" spans="1:24" ht="24" customHeight="1" x14ac:dyDescent="0.25">
      <c r="A19" s="549"/>
      <c r="B19" s="549"/>
      <c r="C19" s="549"/>
      <c r="D19" s="549"/>
      <c r="E19" s="549"/>
      <c r="F19" s="549"/>
      <c r="G19" s="549"/>
      <c r="H19" s="549"/>
      <c r="I19" s="143" t="s">
        <v>25</v>
      </c>
      <c r="J19" s="143" t="s">
        <v>25</v>
      </c>
      <c r="K19" s="143" t="s">
        <v>25</v>
      </c>
      <c r="L19" s="549"/>
      <c r="M19" s="361" t="s">
        <v>25</v>
      </c>
      <c r="N19" s="365" t="s">
        <v>25</v>
      </c>
      <c r="O19" s="365" t="s">
        <v>25</v>
      </c>
      <c r="P19" s="365" t="s">
        <v>25</v>
      </c>
      <c r="Q19" s="365" t="s">
        <v>25</v>
      </c>
      <c r="R19" s="365" t="s">
        <v>25</v>
      </c>
      <c r="S19" s="365" t="s">
        <v>25</v>
      </c>
      <c r="T19" s="365" t="s">
        <v>25</v>
      </c>
      <c r="U19" s="365" t="s">
        <v>25</v>
      </c>
      <c r="V19" s="365" t="s">
        <v>25</v>
      </c>
      <c r="W19" s="365" t="s">
        <v>25</v>
      </c>
      <c r="X19" s="365" t="s">
        <v>25</v>
      </c>
    </row>
    <row r="20" spans="1:24" ht="162" customHeight="1" x14ac:dyDescent="0.25">
      <c r="A20" s="549" t="s">
        <v>1146</v>
      </c>
      <c r="B20" s="549" t="s">
        <v>1427</v>
      </c>
      <c r="C20" s="549" t="s">
        <v>118</v>
      </c>
      <c r="D20" s="549" t="s">
        <v>119</v>
      </c>
      <c r="E20" s="549" t="s">
        <v>25</v>
      </c>
      <c r="F20" s="549" t="s">
        <v>120</v>
      </c>
      <c r="G20" s="549" t="s">
        <v>1878</v>
      </c>
      <c r="H20" s="549" t="s">
        <v>1877</v>
      </c>
      <c r="I20" s="143" t="s">
        <v>25</v>
      </c>
      <c r="J20" s="143" t="s">
        <v>25</v>
      </c>
      <c r="K20" s="143" t="s">
        <v>25</v>
      </c>
      <c r="L20" s="549" t="s">
        <v>25</v>
      </c>
      <c r="M20" s="361" t="s">
        <v>3425</v>
      </c>
      <c r="N20" s="453" t="s">
        <v>3425</v>
      </c>
      <c r="O20" s="357">
        <v>3</v>
      </c>
      <c r="P20" s="357" t="s">
        <v>25</v>
      </c>
      <c r="Q20" s="357" t="s">
        <v>25</v>
      </c>
      <c r="R20" s="357" t="s">
        <v>3277</v>
      </c>
      <c r="S20" s="361" t="s">
        <v>1878</v>
      </c>
      <c r="T20" s="361" t="s">
        <v>1878</v>
      </c>
      <c r="U20" s="357">
        <v>3</v>
      </c>
      <c r="V20" s="357" t="s">
        <v>25</v>
      </c>
      <c r="W20" s="357" t="s">
        <v>25</v>
      </c>
      <c r="X20" s="357" t="s">
        <v>3277</v>
      </c>
    </row>
    <row r="21" spans="1:24" ht="18.75" customHeight="1" x14ac:dyDescent="0.25">
      <c r="A21" s="549"/>
      <c r="B21" s="549"/>
      <c r="C21" s="549"/>
      <c r="D21" s="549"/>
      <c r="E21" s="549"/>
      <c r="F21" s="549"/>
      <c r="G21" s="549"/>
      <c r="H21" s="549"/>
      <c r="I21" s="143" t="s">
        <v>25</v>
      </c>
      <c r="J21" s="143" t="s">
        <v>25</v>
      </c>
      <c r="K21" s="143" t="s">
        <v>25</v>
      </c>
      <c r="L21" s="549"/>
      <c r="M21" s="361" t="s">
        <v>25</v>
      </c>
      <c r="N21" s="365" t="s">
        <v>25</v>
      </c>
      <c r="O21" s="365" t="s">
        <v>25</v>
      </c>
      <c r="P21" s="365" t="s">
        <v>25</v>
      </c>
      <c r="Q21" s="365" t="s">
        <v>25</v>
      </c>
      <c r="R21" s="365" t="s">
        <v>25</v>
      </c>
      <c r="S21" s="365" t="s">
        <v>25</v>
      </c>
      <c r="T21" s="365" t="s">
        <v>25</v>
      </c>
      <c r="U21" s="365" t="s">
        <v>25</v>
      </c>
      <c r="V21" s="365" t="s">
        <v>25</v>
      </c>
      <c r="W21" s="365" t="s">
        <v>25</v>
      </c>
      <c r="X21" s="365" t="s">
        <v>25</v>
      </c>
    </row>
    <row r="22" spans="1:24" ht="118.5" customHeight="1" x14ac:dyDescent="0.25">
      <c r="A22" s="549" t="s">
        <v>1147</v>
      </c>
      <c r="B22" s="549" t="s">
        <v>1427</v>
      </c>
      <c r="C22" s="549" t="s">
        <v>582</v>
      </c>
      <c r="D22" s="549" t="s">
        <v>1944</v>
      </c>
      <c r="E22" s="549" t="s">
        <v>25</v>
      </c>
      <c r="F22" s="549" t="s">
        <v>121</v>
      </c>
      <c r="G22" s="549" t="s">
        <v>1876</v>
      </c>
      <c r="H22" s="549" t="s">
        <v>1875</v>
      </c>
      <c r="I22" s="143" t="s">
        <v>25</v>
      </c>
      <c r="J22" s="143" t="s">
        <v>25</v>
      </c>
      <c r="K22" s="143" t="s">
        <v>25</v>
      </c>
      <c r="L22" s="549" t="s">
        <v>25</v>
      </c>
      <c r="M22" s="361" t="s">
        <v>25</v>
      </c>
      <c r="N22" s="361" t="s">
        <v>25</v>
      </c>
      <c r="O22" s="357" t="s">
        <v>2038</v>
      </c>
      <c r="P22" s="361" t="s">
        <v>25</v>
      </c>
      <c r="Q22" s="361" t="s">
        <v>25</v>
      </c>
      <c r="R22" s="357" t="s">
        <v>3278</v>
      </c>
      <c r="S22" s="361" t="s">
        <v>1876</v>
      </c>
      <c r="T22" s="357" t="s">
        <v>3278</v>
      </c>
      <c r="U22" s="357">
        <v>3</v>
      </c>
      <c r="V22" s="361" t="s">
        <v>25</v>
      </c>
      <c r="W22" s="361" t="s">
        <v>25</v>
      </c>
      <c r="X22" s="357" t="s">
        <v>3278</v>
      </c>
    </row>
    <row r="23" spans="1:24" ht="24" customHeight="1" x14ac:dyDescent="0.25">
      <c r="A23" s="549"/>
      <c r="B23" s="549"/>
      <c r="C23" s="549"/>
      <c r="D23" s="549"/>
      <c r="E23" s="549"/>
      <c r="F23" s="549"/>
      <c r="G23" s="549"/>
      <c r="H23" s="549"/>
      <c r="I23" s="143" t="s">
        <v>25</v>
      </c>
      <c r="J23" s="143" t="s">
        <v>25</v>
      </c>
      <c r="K23" s="143" t="s">
        <v>25</v>
      </c>
      <c r="L23" s="549"/>
      <c r="M23" s="361" t="s">
        <v>25</v>
      </c>
      <c r="N23" s="365" t="s">
        <v>25</v>
      </c>
      <c r="O23" s="365" t="s">
        <v>25</v>
      </c>
      <c r="P23" s="365" t="s">
        <v>25</v>
      </c>
      <c r="Q23" s="365" t="s">
        <v>25</v>
      </c>
      <c r="R23" s="365" t="s">
        <v>25</v>
      </c>
      <c r="S23" s="365" t="s">
        <v>25</v>
      </c>
      <c r="T23" s="365" t="s">
        <v>25</v>
      </c>
      <c r="U23" s="365" t="s">
        <v>25</v>
      </c>
      <c r="V23" s="365" t="s">
        <v>25</v>
      </c>
      <c r="W23" s="365" t="s">
        <v>25</v>
      </c>
      <c r="X23" s="365" t="s">
        <v>25</v>
      </c>
    </row>
    <row r="24" spans="1:24" s="141" customFormat="1" ht="157.5" customHeight="1" x14ac:dyDescent="0.25">
      <c r="A24" s="549" t="s">
        <v>1148</v>
      </c>
      <c r="B24" s="549" t="s">
        <v>1427</v>
      </c>
      <c r="C24" s="549" t="s">
        <v>122</v>
      </c>
      <c r="D24" s="549" t="s">
        <v>583</v>
      </c>
      <c r="E24" s="549" t="s">
        <v>25</v>
      </c>
      <c r="F24" s="549" t="s">
        <v>584</v>
      </c>
      <c r="G24" s="549" t="s">
        <v>1874</v>
      </c>
      <c r="H24" s="549" t="s">
        <v>1873</v>
      </c>
      <c r="I24" s="143" t="s">
        <v>918</v>
      </c>
      <c r="J24" s="157" t="s">
        <v>25</v>
      </c>
      <c r="K24" s="143" t="s">
        <v>25</v>
      </c>
      <c r="L24" s="549" t="s">
        <v>22</v>
      </c>
      <c r="M24" s="364" t="s">
        <v>2341</v>
      </c>
      <c r="N24" s="366" t="s">
        <v>25</v>
      </c>
      <c r="O24" s="357" t="s">
        <v>2038</v>
      </c>
      <c r="P24" s="357" t="s">
        <v>3279</v>
      </c>
      <c r="Q24" s="356" t="s">
        <v>3280</v>
      </c>
      <c r="R24" s="356" t="s">
        <v>3281</v>
      </c>
      <c r="S24" s="361" t="s">
        <v>1874</v>
      </c>
      <c r="T24" s="357" t="s">
        <v>3279</v>
      </c>
      <c r="U24" s="357" t="s">
        <v>2038</v>
      </c>
      <c r="V24" s="357" t="s">
        <v>3279</v>
      </c>
      <c r="W24" s="356" t="s">
        <v>3280</v>
      </c>
      <c r="X24" s="356" t="s">
        <v>3281</v>
      </c>
    </row>
    <row r="25" spans="1:24" ht="21" customHeight="1" x14ac:dyDescent="0.25">
      <c r="A25" s="549"/>
      <c r="B25" s="549"/>
      <c r="C25" s="549"/>
      <c r="D25" s="549"/>
      <c r="E25" s="549"/>
      <c r="F25" s="549"/>
      <c r="G25" s="549"/>
      <c r="H25" s="549"/>
      <c r="I25" s="143" t="s">
        <v>25</v>
      </c>
      <c r="J25" s="143" t="s">
        <v>25</v>
      </c>
      <c r="K25" s="143" t="s">
        <v>25</v>
      </c>
      <c r="L25" s="549"/>
      <c r="M25" s="361" t="s">
        <v>25</v>
      </c>
      <c r="N25" s="365" t="s">
        <v>25</v>
      </c>
      <c r="O25" s="365" t="s">
        <v>25</v>
      </c>
      <c r="P25" s="365" t="s">
        <v>25</v>
      </c>
      <c r="Q25" s="365" t="s">
        <v>25</v>
      </c>
      <c r="R25" s="365" t="s">
        <v>25</v>
      </c>
      <c r="S25" s="365" t="s">
        <v>25</v>
      </c>
      <c r="T25" s="365" t="s">
        <v>25</v>
      </c>
      <c r="U25" s="365" t="s">
        <v>25</v>
      </c>
      <c r="V25" s="365" t="s">
        <v>25</v>
      </c>
      <c r="W25" s="365" t="s">
        <v>25</v>
      </c>
      <c r="X25" s="365" t="s">
        <v>25</v>
      </c>
    </row>
  </sheetData>
  <mergeCells count="88">
    <mergeCell ref="M5:R5"/>
    <mergeCell ref="S5:X5"/>
    <mergeCell ref="M6:R6"/>
    <mergeCell ref="S6:X6"/>
    <mergeCell ref="F24:F25"/>
    <mergeCell ref="G24:G25"/>
    <mergeCell ref="H24:H25"/>
    <mergeCell ref="L24:L25"/>
    <mergeCell ref="G18:G19"/>
    <mergeCell ref="H18:H19"/>
    <mergeCell ref="L18:L19"/>
    <mergeCell ref="L20:L21"/>
    <mergeCell ref="G22:G23"/>
    <mergeCell ref="H22:H23"/>
    <mergeCell ref="L22:L23"/>
    <mergeCell ref="G20:G21"/>
    <mergeCell ref="A24:A25"/>
    <mergeCell ref="B24:B25"/>
    <mergeCell ref="C24:C25"/>
    <mergeCell ref="D24:D25"/>
    <mergeCell ref="E24:E25"/>
    <mergeCell ref="H20:H21"/>
    <mergeCell ref="F18:F19"/>
    <mergeCell ref="E16:E17"/>
    <mergeCell ref="F16:F17"/>
    <mergeCell ref="A22:A23"/>
    <mergeCell ref="B22:B23"/>
    <mergeCell ref="D22:D23"/>
    <mergeCell ref="E20:E21"/>
    <mergeCell ref="F20:F21"/>
    <mergeCell ref="C22:C23"/>
    <mergeCell ref="E22:E23"/>
    <mergeCell ref="F22:F23"/>
    <mergeCell ref="A20:A21"/>
    <mergeCell ref="B20:B21"/>
    <mergeCell ref="C20:C21"/>
    <mergeCell ref="D20:D21"/>
    <mergeCell ref="E18:E19"/>
    <mergeCell ref="A16:A17"/>
    <mergeCell ref="B16:B17"/>
    <mergeCell ref="D16:D17"/>
    <mergeCell ref="C16:C17"/>
    <mergeCell ref="A18:A19"/>
    <mergeCell ref="B18:B19"/>
    <mergeCell ref="D18:D19"/>
    <mergeCell ref="C18:C19"/>
    <mergeCell ref="F14:F15"/>
    <mergeCell ref="G14:G15"/>
    <mergeCell ref="H14:H15"/>
    <mergeCell ref="L14:L15"/>
    <mergeCell ref="A14:A15"/>
    <mergeCell ref="B14:B15"/>
    <mergeCell ref="D14:D15"/>
    <mergeCell ref="C14:C15"/>
    <mergeCell ref="E14:E15"/>
    <mergeCell ref="G16:G17"/>
    <mergeCell ref="H16:H17"/>
    <mergeCell ref="L16:L17"/>
    <mergeCell ref="G9:G10"/>
    <mergeCell ref="L9:L10"/>
    <mergeCell ref="H9:H10"/>
    <mergeCell ref="G11:G12"/>
    <mergeCell ref="L11:L12"/>
    <mergeCell ref="G5:G7"/>
    <mergeCell ref="H5:H7"/>
    <mergeCell ref="I5:L5"/>
    <mergeCell ref="E5:E7"/>
    <mergeCell ref="F5:F7"/>
    <mergeCell ref="L6:L7"/>
    <mergeCell ref="A11:A12"/>
    <mergeCell ref="B11:B12"/>
    <mergeCell ref="D11:D12"/>
    <mergeCell ref="E11:E12"/>
    <mergeCell ref="H11:H12"/>
    <mergeCell ref="C11:C12"/>
    <mergeCell ref="F11:F12"/>
    <mergeCell ref="D9:D10"/>
    <mergeCell ref="F9:F10"/>
    <mergeCell ref="A1:D1"/>
    <mergeCell ref="A3:C3"/>
    <mergeCell ref="D5:D7"/>
    <mergeCell ref="E9:E10"/>
    <mergeCell ref="C9:C10"/>
    <mergeCell ref="B9:B10"/>
    <mergeCell ref="A9:A10"/>
    <mergeCell ref="A5:A7"/>
    <mergeCell ref="B5:B7"/>
    <mergeCell ref="C5:C7"/>
  </mergeCells>
  <conditionalFormatting sqref="P8:P9 P11 P13:P14 P16 P18 P20 P22 P24">
    <cfRule type="cellIs" dxfId="1942" priority="15" operator="equal">
      <formula>"NOT APPLICABLE"</formula>
    </cfRule>
    <cfRule type="cellIs" dxfId="1941" priority="16" operator="equal">
      <formula>5</formula>
    </cfRule>
    <cfRule type="cellIs" dxfId="1940" priority="17" operator="equal">
      <formula>4</formula>
    </cfRule>
    <cfRule type="cellIs" dxfId="1939" priority="18" operator="equal">
      <formula>3</formula>
    </cfRule>
    <cfRule type="cellIs" dxfId="1938" priority="19" operator="equal">
      <formula>2</formula>
    </cfRule>
    <cfRule type="cellIs" dxfId="1937" priority="20" operator="equal">
      <formula>1</formula>
    </cfRule>
  </conditionalFormatting>
  <conditionalFormatting sqref="O8:O9 O11 O13:O14 O16 O18 O20 O22 O24">
    <cfRule type="cellIs" dxfId="1936" priority="9" operator="equal">
      <formula>"NOT APPLICABLE"</formula>
    </cfRule>
    <cfRule type="cellIs" dxfId="1935" priority="10" operator="equal">
      <formula>5</formula>
    </cfRule>
    <cfRule type="cellIs" dxfId="1934" priority="11" operator="equal">
      <formula>4</formula>
    </cfRule>
    <cfRule type="cellIs" dxfId="1933" priority="12" operator="equal">
      <formula>3</formula>
    </cfRule>
    <cfRule type="cellIs" dxfId="1932" priority="13" operator="equal">
      <formula>2</formula>
    </cfRule>
    <cfRule type="cellIs" dxfId="1931" priority="14" operator="equal">
      <formula>1</formula>
    </cfRule>
  </conditionalFormatting>
  <conditionalFormatting sqref="O8:O9 O11 O13:O14 O16 O18 O20 O22 O24">
    <cfRule type="cellIs" dxfId="1930" priority="8" operator="equal">
      <formula>5</formula>
    </cfRule>
  </conditionalFormatting>
  <conditionalFormatting sqref="U8:U9 U11 U13:U14 U16 U18 U20 U22 U24">
    <cfRule type="cellIs" dxfId="1929" priority="2" operator="equal">
      <formula>"NOT APPLICABLE"</formula>
    </cfRule>
    <cfRule type="cellIs" dxfId="1928" priority="3" operator="equal">
      <formula>5</formula>
    </cfRule>
    <cfRule type="cellIs" dxfId="1927" priority="4" operator="equal">
      <formula>4</formula>
    </cfRule>
    <cfRule type="cellIs" dxfId="1926" priority="5" operator="equal">
      <formula>3</formula>
    </cfRule>
    <cfRule type="cellIs" dxfId="1925" priority="6" operator="equal">
      <formula>2</formula>
    </cfRule>
    <cfRule type="cellIs" dxfId="1924" priority="7" operator="equal">
      <formula>1</formula>
    </cfRule>
  </conditionalFormatting>
  <conditionalFormatting sqref="U8:U9 U11 U13:U14 U16 U18 U20 U22 U24">
    <cfRule type="cellIs" dxfId="1923" priority="1" operator="equal">
      <formula>5</formula>
    </cfRule>
  </conditionalFormatting>
  <pageMargins left="0.19685039370078741" right="0.19685039370078741" top="0.19685039370078741" bottom="0.19685039370078741" header="0.19685039370078741" footer="0.19685039370078741"/>
  <pageSetup scale="49" firstPageNumber="19" orientation="landscape" r:id="rId1"/>
  <headerFooter>
    <oddHeader>&amp;CSDBIP 2012/2013</oddHeader>
    <oddFooter>Page &amp;P of &amp;N</oddFooter>
  </headerFooter>
  <rowBreaks count="1" manualBreakCount="1">
    <brk id="17" max="2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[11]Sheet1!#REF!</xm:f>
          </x14:formula1>
          <xm:sqref>O24 U8:U9 O8:O9 O11 U11 U13:U14 O13:O14 O16 U16 U18 O18 O20 U20 U22 O22 U24</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view="pageBreakPreview" topLeftCell="D34" zoomScaleSheetLayoutView="100" workbookViewId="0">
      <selection activeCell="R32" sqref="R32"/>
    </sheetView>
  </sheetViews>
  <sheetFormatPr defaultRowHeight="16.5" x14ac:dyDescent="0.3"/>
  <cols>
    <col min="1" max="3" width="0" style="190" hidden="1" customWidth="1"/>
    <col min="4" max="4" width="9.140625" style="190"/>
    <col min="5" max="5" width="25.28515625" style="190" bestFit="1" customWidth="1"/>
    <col min="6" max="6" width="40.140625" style="190" bestFit="1" customWidth="1"/>
    <col min="7" max="7" width="16.7109375" style="190" bestFit="1" customWidth="1"/>
    <col min="8" max="8" width="11.28515625" style="190" bestFit="1" customWidth="1"/>
    <col min="9" max="9" width="9.140625" style="190"/>
    <col min="10" max="14" width="0" style="190" hidden="1" customWidth="1"/>
    <col min="15" max="16384" width="9.140625" style="190"/>
  </cols>
  <sheetData>
    <row r="1" spans="1:16" ht="25.5" x14ac:dyDescent="0.35">
      <c r="A1" s="497" t="s">
        <v>2069</v>
      </c>
      <c r="B1" s="497"/>
      <c r="C1" s="497"/>
      <c r="D1" s="497"/>
      <c r="E1" s="497"/>
      <c r="F1" s="497"/>
      <c r="G1" s="497"/>
      <c r="H1" s="497"/>
      <c r="I1" s="497"/>
      <c r="J1" s="497"/>
      <c r="K1" s="497"/>
      <c r="L1" s="497"/>
      <c r="M1" s="497"/>
      <c r="N1" s="497"/>
      <c r="O1" s="497"/>
      <c r="P1" s="497"/>
    </row>
    <row r="2" spans="1:16" ht="20.25" x14ac:dyDescent="0.3">
      <c r="A2" s="511" t="s">
        <v>2296</v>
      </c>
      <c r="B2" s="511"/>
      <c r="C2" s="511"/>
      <c r="D2" s="511"/>
      <c r="E2" s="511"/>
      <c r="F2" s="511"/>
      <c r="G2" s="511"/>
      <c r="H2" s="511"/>
      <c r="I2" s="511"/>
      <c r="J2" s="511"/>
      <c r="K2" s="511"/>
      <c r="L2" s="511"/>
      <c r="M2" s="511"/>
      <c r="N2" s="511"/>
      <c r="O2" s="511"/>
      <c r="P2" s="511"/>
    </row>
    <row r="3" spans="1:16" ht="17.25" thickBot="1" x14ac:dyDescent="0.35">
      <c r="E3" s="191"/>
    </row>
    <row r="4" spans="1:16" x14ac:dyDescent="0.3">
      <c r="E4" s="285"/>
      <c r="F4" s="286" t="s">
        <v>2032</v>
      </c>
      <c r="G4" s="500" t="s">
        <v>2033</v>
      </c>
    </row>
    <row r="5" spans="1:16" x14ac:dyDescent="0.3">
      <c r="E5" s="287"/>
      <c r="F5" s="286" t="s">
        <v>2298</v>
      </c>
      <c r="G5" s="501"/>
    </row>
    <row r="6" spans="1:16" x14ac:dyDescent="0.3">
      <c r="E6" s="288"/>
      <c r="F6" s="286" t="s">
        <v>2299</v>
      </c>
      <c r="G6" s="501"/>
    </row>
    <row r="7" spans="1:16" x14ac:dyDescent="0.3">
      <c r="E7" s="289"/>
      <c r="F7" s="286" t="s">
        <v>2300</v>
      </c>
      <c r="G7" s="501"/>
    </row>
    <row r="8" spans="1:16" x14ac:dyDescent="0.3">
      <c r="E8" s="290"/>
      <c r="F8" s="286" t="s">
        <v>2301</v>
      </c>
      <c r="G8" s="501"/>
    </row>
    <row r="9" spans="1:16" x14ac:dyDescent="0.3">
      <c r="E9" s="291"/>
      <c r="F9" s="286" t="s">
        <v>2302</v>
      </c>
      <c r="G9" s="501"/>
    </row>
    <row r="10" spans="1:16" x14ac:dyDescent="0.3">
      <c r="E10" s="292"/>
      <c r="F10" s="286" t="s">
        <v>2038</v>
      </c>
      <c r="G10" s="502"/>
    </row>
    <row r="12" spans="1:16" s="195" customFormat="1" ht="18" x14ac:dyDescent="0.25">
      <c r="D12" s="193">
        <v>1</v>
      </c>
      <c r="E12" s="194" t="s">
        <v>2069</v>
      </c>
    </row>
    <row r="13" spans="1:16" s="195" customFormat="1" ht="18" x14ac:dyDescent="0.25"/>
    <row r="14" spans="1:16" s="195" customFormat="1" ht="18" x14ac:dyDescent="0.25">
      <c r="D14" s="196">
        <v>1.1000000000000001</v>
      </c>
      <c r="E14" s="194" t="s">
        <v>2041</v>
      </c>
      <c r="F14" s="195">
        <v>13</v>
      </c>
    </row>
    <row r="15" spans="1:16" s="195" customFormat="1" ht="18.75" x14ac:dyDescent="0.3">
      <c r="D15" s="195" t="s">
        <v>2042</v>
      </c>
      <c r="E15" s="197" t="s">
        <v>2043</v>
      </c>
      <c r="F15" s="195">
        <v>13</v>
      </c>
    </row>
    <row r="16" spans="1:16" s="195" customFormat="1" ht="18" x14ac:dyDescent="0.25">
      <c r="D16" s="195" t="s">
        <v>2044</v>
      </c>
      <c r="E16" s="194" t="s">
        <v>2045</v>
      </c>
      <c r="F16" s="195">
        <v>0</v>
      </c>
    </row>
    <row r="17" spans="4:13" s="195" customFormat="1" ht="18" x14ac:dyDescent="0.25">
      <c r="M17" s="209"/>
    </row>
    <row r="18" spans="4:13" s="195" customFormat="1" ht="18" x14ac:dyDescent="0.25">
      <c r="D18" s="196">
        <v>1.2</v>
      </c>
      <c r="E18" s="195" t="s">
        <v>2056</v>
      </c>
    </row>
    <row r="42" spans="4:7" ht="18.75" x14ac:dyDescent="0.3">
      <c r="D42" s="199"/>
      <c r="E42" s="200"/>
      <c r="F42" s="201"/>
      <c r="G42" s="201"/>
    </row>
    <row r="43" spans="4:7" ht="18.75" x14ac:dyDescent="0.3">
      <c r="D43" s="201"/>
      <c r="E43" s="201"/>
      <c r="F43" s="201"/>
      <c r="G43" s="201"/>
    </row>
    <row r="44" spans="4:7" ht="18.75" x14ac:dyDescent="0.3">
      <c r="D44" s="201"/>
      <c r="E44" s="201"/>
      <c r="F44" s="201"/>
      <c r="G44" s="201"/>
    </row>
    <row r="45" spans="4:7" x14ac:dyDescent="0.3">
      <c r="D45" s="202"/>
      <c r="E45" s="206"/>
      <c r="F45" s="203"/>
      <c r="G45" s="206"/>
    </row>
  </sheetData>
  <dataConsolidate/>
  <mergeCells count="3">
    <mergeCell ref="A1:P1"/>
    <mergeCell ref="A2:P2"/>
    <mergeCell ref="G4:G10"/>
  </mergeCells>
  <pageMargins left="0.70866141732283472" right="0.70866141732283472" top="0.74803149606299213" bottom="0.74803149606299213" header="0.31496062992125984" footer="0.31496062992125984"/>
  <pageSetup paperSize="9" scale="67" firstPageNumber="60" fitToHeight="25" orientation="portrait" r:id="rId1"/>
  <headerFooter>
    <oddFooter>Page &amp;P of &amp;N</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1"/>
  <sheetViews>
    <sheetView view="pageBreakPreview" topLeftCell="H1" zoomScale="10" zoomScaleNormal="100" zoomScaleSheetLayoutView="10" workbookViewId="0">
      <pane ySplit="7" topLeftCell="A8" activePane="bottomLeft" state="frozen"/>
      <selection activeCell="U18" sqref="U18"/>
      <selection pane="bottomLeft" activeCell="V14" sqref="V14"/>
    </sheetView>
  </sheetViews>
  <sheetFormatPr defaultColWidth="11.28515625" defaultRowHeight="15" x14ac:dyDescent="0.25"/>
  <cols>
    <col min="1" max="1" width="9.140625" style="94" customWidth="1"/>
    <col min="2" max="2" width="15.42578125" style="94" bestFit="1" customWidth="1"/>
    <col min="3" max="3" width="13.5703125" style="94" customWidth="1"/>
    <col min="4" max="4" width="11.140625" style="94" customWidth="1"/>
    <col min="5" max="5" width="8" style="94" customWidth="1"/>
    <col min="6" max="6" width="11.85546875" style="94" customWidth="1"/>
    <col min="7" max="7" width="14.7109375" style="94" customWidth="1"/>
    <col min="8" max="8" width="11.5703125" style="94" customWidth="1"/>
    <col min="9" max="12" width="8" style="94" customWidth="1"/>
    <col min="13" max="13" width="13.5703125" style="94" customWidth="1"/>
    <col min="14" max="16" width="11.28515625" style="94"/>
    <col min="17" max="17" width="15.85546875" style="94" customWidth="1"/>
    <col min="18" max="18" width="11.28515625" style="94"/>
    <col min="19" max="19" width="13.42578125" style="94" customWidth="1"/>
    <col min="20" max="16384" width="11.28515625" style="94"/>
  </cols>
  <sheetData>
    <row r="1" spans="1:24" ht="15.6" customHeight="1" x14ac:dyDescent="0.25">
      <c r="A1" s="568" t="s">
        <v>2</v>
      </c>
      <c r="B1" s="568"/>
      <c r="C1" s="568"/>
      <c r="D1" s="568"/>
      <c r="E1" s="568"/>
      <c r="F1" s="93"/>
    </row>
    <row r="3" spans="1:24" ht="15.6" customHeight="1" x14ac:dyDescent="0.25">
      <c r="A3" s="279" t="s">
        <v>528</v>
      </c>
      <c r="B3" s="279"/>
      <c r="C3" s="279"/>
      <c r="D3" s="305"/>
      <c r="E3" s="305"/>
      <c r="F3" s="305"/>
    </row>
    <row r="5" spans="1:24" ht="24" customHeight="1" x14ac:dyDescent="0.25">
      <c r="A5" s="569" t="s">
        <v>1073</v>
      </c>
      <c r="B5" s="569" t="s">
        <v>0</v>
      </c>
      <c r="C5" s="569" t="s">
        <v>4</v>
      </c>
      <c r="D5" s="569" t="s">
        <v>5</v>
      </c>
      <c r="E5" s="569" t="s">
        <v>6</v>
      </c>
      <c r="F5" s="569" t="s">
        <v>1357</v>
      </c>
      <c r="G5" s="569" t="s">
        <v>8</v>
      </c>
      <c r="H5" s="569" t="s">
        <v>20</v>
      </c>
      <c r="I5" s="570" t="s">
        <v>9</v>
      </c>
      <c r="J5" s="570"/>
      <c r="K5" s="570"/>
      <c r="L5" s="570"/>
      <c r="M5" s="526" t="s">
        <v>2287</v>
      </c>
      <c r="N5" s="527"/>
      <c r="O5" s="527"/>
      <c r="P5" s="527"/>
      <c r="Q5" s="527"/>
      <c r="R5" s="528"/>
      <c r="S5" s="526" t="s">
        <v>2293</v>
      </c>
      <c r="T5" s="527"/>
      <c r="U5" s="527"/>
      <c r="V5" s="527"/>
      <c r="W5" s="527"/>
      <c r="X5" s="528"/>
    </row>
    <row r="6" spans="1:24" ht="22.5" customHeight="1" x14ac:dyDescent="0.25">
      <c r="A6" s="569"/>
      <c r="B6" s="569"/>
      <c r="C6" s="569"/>
      <c r="D6" s="569"/>
      <c r="E6" s="569"/>
      <c r="F6" s="569"/>
      <c r="G6" s="569"/>
      <c r="H6" s="569"/>
      <c r="I6" s="283" t="s">
        <v>1</v>
      </c>
      <c r="J6" s="283" t="s">
        <v>11</v>
      </c>
      <c r="K6" s="283" t="s">
        <v>12</v>
      </c>
      <c r="L6" s="570" t="s">
        <v>539</v>
      </c>
      <c r="M6" s="529" t="s">
        <v>2288</v>
      </c>
      <c r="N6" s="530"/>
      <c r="O6" s="530"/>
      <c r="P6" s="530"/>
      <c r="Q6" s="530"/>
      <c r="R6" s="531"/>
      <c r="S6" s="529" t="s">
        <v>2294</v>
      </c>
      <c r="T6" s="530"/>
      <c r="U6" s="530"/>
      <c r="V6" s="530"/>
      <c r="W6" s="530"/>
      <c r="X6" s="531"/>
    </row>
    <row r="7" spans="1:24" ht="61.5" customHeight="1" x14ac:dyDescent="0.25">
      <c r="A7" s="569"/>
      <c r="B7" s="569"/>
      <c r="C7" s="569"/>
      <c r="D7" s="569"/>
      <c r="E7" s="569"/>
      <c r="F7" s="569"/>
      <c r="G7" s="569"/>
      <c r="H7" s="569"/>
      <c r="I7" s="283" t="s">
        <v>18</v>
      </c>
      <c r="J7" s="283" t="s">
        <v>18</v>
      </c>
      <c r="K7" s="283" t="s">
        <v>18</v>
      </c>
      <c r="L7" s="570"/>
      <c r="M7" s="273" t="s">
        <v>2289</v>
      </c>
      <c r="N7" s="273" t="s">
        <v>2290</v>
      </c>
      <c r="O7" s="273" t="s">
        <v>2269</v>
      </c>
      <c r="P7" s="273" t="s">
        <v>2265</v>
      </c>
      <c r="Q7" s="273" t="s">
        <v>2266</v>
      </c>
      <c r="R7" s="273" t="s">
        <v>2267</v>
      </c>
      <c r="S7" s="273" t="s">
        <v>2291</v>
      </c>
      <c r="T7" s="273" t="s">
        <v>2292</v>
      </c>
      <c r="U7" s="273" t="s">
        <v>2269</v>
      </c>
      <c r="V7" s="273" t="s">
        <v>2265</v>
      </c>
      <c r="W7" s="273" t="s">
        <v>2266</v>
      </c>
      <c r="X7" s="273" t="s">
        <v>2267</v>
      </c>
    </row>
    <row r="8" spans="1:24" ht="249" customHeight="1" x14ac:dyDescent="0.25">
      <c r="A8" s="553" t="s">
        <v>1582</v>
      </c>
      <c r="B8" s="554" t="s">
        <v>123</v>
      </c>
      <c r="C8" s="553" t="s">
        <v>1583</v>
      </c>
      <c r="D8" s="552" t="s">
        <v>1584</v>
      </c>
      <c r="E8" s="551" t="s">
        <v>65</v>
      </c>
      <c r="F8" s="551" t="s">
        <v>1585</v>
      </c>
      <c r="G8" s="551" t="s">
        <v>1586</v>
      </c>
      <c r="H8" s="551" t="s">
        <v>1587</v>
      </c>
      <c r="I8" s="90" t="s">
        <v>25</v>
      </c>
      <c r="J8" s="90" t="s">
        <v>25</v>
      </c>
      <c r="K8" s="90" t="s">
        <v>25</v>
      </c>
      <c r="L8" s="554" t="s">
        <v>45</v>
      </c>
      <c r="M8" s="301" t="s">
        <v>1586</v>
      </c>
      <c r="N8" s="100" t="s">
        <v>3284</v>
      </c>
      <c r="O8" s="450">
        <v>2</v>
      </c>
      <c r="P8" s="100" t="s">
        <v>3285</v>
      </c>
      <c r="Q8" s="100" t="s">
        <v>3286</v>
      </c>
      <c r="R8" s="100" t="s">
        <v>3287</v>
      </c>
      <c r="S8" s="100" t="s">
        <v>1586</v>
      </c>
      <c r="T8" s="100" t="s">
        <v>3284</v>
      </c>
      <c r="U8" s="450">
        <v>2</v>
      </c>
      <c r="V8" s="100" t="s">
        <v>3285</v>
      </c>
      <c r="W8" s="100" t="s">
        <v>3288</v>
      </c>
      <c r="X8" s="100" t="s">
        <v>3287</v>
      </c>
    </row>
    <row r="9" spans="1:24" ht="14.45" customHeight="1" x14ac:dyDescent="0.25">
      <c r="A9" s="553"/>
      <c r="B9" s="554"/>
      <c r="C9" s="553"/>
      <c r="D9" s="552"/>
      <c r="E9" s="551"/>
      <c r="F9" s="551"/>
      <c r="G9" s="551"/>
      <c r="H9" s="551"/>
      <c r="I9" s="90" t="s">
        <v>25</v>
      </c>
      <c r="J9" s="90" t="s">
        <v>25</v>
      </c>
      <c r="K9" s="90" t="s">
        <v>25</v>
      </c>
      <c r="L9" s="554"/>
      <c r="M9" s="454" t="s">
        <v>25</v>
      </c>
      <c r="N9" s="455" t="s">
        <v>25</v>
      </c>
      <c r="O9" s="455" t="s">
        <v>25</v>
      </c>
      <c r="P9" s="455" t="s">
        <v>25</v>
      </c>
      <c r="Q9" s="455" t="s">
        <v>25</v>
      </c>
      <c r="R9" s="455" t="s">
        <v>25</v>
      </c>
      <c r="S9" s="455" t="s">
        <v>25</v>
      </c>
      <c r="T9" s="455" t="s">
        <v>25</v>
      </c>
      <c r="U9" s="455" t="s">
        <v>25</v>
      </c>
      <c r="V9" s="455" t="s">
        <v>25</v>
      </c>
      <c r="W9" s="455" t="s">
        <v>25</v>
      </c>
      <c r="X9" s="455" t="s">
        <v>25</v>
      </c>
    </row>
    <row r="10" spans="1:24" ht="122.25" customHeight="1" x14ac:dyDescent="0.25">
      <c r="A10" s="553" t="s">
        <v>1588</v>
      </c>
      <c r="B10" s="551" t="s">
        <v>123</v>
      </c>
      <c r="C10" s="553" t="s">
        <v>1583</v>
      </c>
      <c r="D10" s="551" t="s">
        <v>1589</v>
      </c>
      <c r="E10" s="551" t="s">
        <v>65</v>
      </c>
      <c r="F10" s="551" t="s">
        <v>1590</v>
      </c>
      <c r="G10" s="551" t="s">
        <v>1591</v>
      </c>
      <c r="H10" s="551" t="s">
        <v>1592</v>
      </c>
      <c r="I10" s="90" t="s">
        <v>25</v>
      </c>
      <c r="J10" s="90" t="s">
        <v>25</v>
      </c>
      <c r="K10" s="90" t="s">
        <v>25</v>
      </c>
      <c r="L10" s="554" t="s">
        <v>45</v>
      </c>
      <c r="M10" s="301" t="s">
        <v>2342</v>
      </c>
      <c r="N10" s="100" t="s">
        <v>3289</v>
      </c>
      <c r="O10" s="450">
        <v>2</v>
      </c>
      <c r="P10" s="455" t="s">
        <v>25</v>
      </c>
      <c r="Q10" s="455" t="s">
        <v>25</v>
      </c>
      <c r="R10" s="455" t="s">
        <v>25</v>
      </c>
      <c r="S10" s="100" t="s">
        <v>1591</v>
      </c>
      <c r="T10" s="100" t="s">
        <v>3289</v>
      </c>
      <c r="U10" s="450">
        <v>2</v>
      </c>
      <c r="V10" s="100" t="s">
        <v>3290</v>
      </c>
      <c r="W10" s="100" t="s">
        <v>3291</v>
      </c>
      <c r="X10" s="100" t="s">
        <v>3292</v>
      </c>
    </row>
    <row r="11" spans="1:24" ht="14.45" customHeight="1" x14ac:dyDescent="0.25">
      <c r="A11" s="553"/>
      <c r="B11" s="551"/>
      <c r="C11" s="553"/>
      <c r="D11" s="551"/>
      <c r="E11" s="551"/>
      <c r="F11" s="551"/>
      <c r="G11" s="551"/>
      <c r="H11" s="551"/>
      <c r="I11" s="90" t="s">
        <v>25</v>
      </c>
      <c r="J11" s="90" t="s">
        <v>25</v>
      </c>
      <c r="K11" s="90" t="s">
        <v>25</v>
      </c>
      <c r="L11" s="554"/>
      <c r="M11" s="454" t="s">
        <v>25</v>
      </c>
      <c r="N11" s="455" t="s">
        <v>25</v>
      </c>
      <c r="O11" s="455" t="s">
        <v>25</v>
      </c>
      <c r="P11" s="455" t="s">
        <v>25</v>
      </c>
      <c r="Q11" s="455" t="s">
        <v>25</v>
      </c>
      <c r="R11" s="455" t="s">
        <v>25</v>
      </c>
      <c r="S11" s="455" t="s">
        <v>25</v>
      </c>
      <c r="T11" s="455" t="s">
        <v>25</v>
      </c>
      <c r="U11" s="455" t="s">
        <v>25</v>
      </c>
      <c r="V11" s="455" t="s">
        <v>25</v>
      </c>
      <c r="W11" s="455" t="s">
        <v>25</v>
      </c>
      <c r="X11" s="455" t="s">
        <v>25</v>
      </c>
    </row>
    <row r="12" spans="1:24" ht="140.25" customHeight="1" x14ac:dyDescent="0.25">
      <c r="A12" s="553" t="s">
        <v>1593</v>
      </c>
      <c r="B12" s="551" t="s">
        <v>123</v>
      </c>
      <c r="C12" s="553" t="s">
        <v>1583</v>
      </c>
      <c r="D12" s="551" t="s">
        <v>1594</v>
      </c>
      <c r="E12" s="551" t="s">
        <v>65</v>
      </c>
      <c r="F12" s="551" t="s">
        <v>1595</v>
      </c>
      <c r="G12" s="551" t="s">
        <v>1596</v>
      </c>
      <c r="H12" s="551" t="s">
        <v>1597</v>
      </c>
      <c r="I12" s="90" t="s">
        <v>25</v>
      </c>
      <c r="J12" s="90" t="s">
        <v>25</v>
      </c>
      <c r="K12" s="90" t="s">
        <v>25</v>
      </c>
      <c r="L12" s="554" t="s">
        <v>45</v>
      </c>
      <c r="M12" s="301" t="s">
        <v>1596</v>
      </c>
      <c r="N12" s="381" t="s">
        <v>3293</v>
      </c>
      <c r="O12" s="450">
        <v>2</v>
      </c>
      <c r="P12" s="100" t="s">
        <v>3294</v>
      </c>
      <c r="Q12" s="100" t="s">
        <v>3291</v>
      </c>
      <c r="R12" s="100" t="s">
        <v>3295</v>
      </c>
      <c r="S12" s="100" t="s">
        <v>1596</v>
      </c>
      <c r="T12" s="381" t="s">
        <v>3293</v>
      </c>
      <c r="U12" s="450">
        <v>2</v>
      </c>
      <c r="V12" s="100" t="s">
        <v>3294</v>
      </c>
      <c r="W12" s="100" t="s">
        <v>3291</v>
      </c>
      <c r="X12" s="100" t="s">
        <v>3295</v>
      </c>
    </row>
    <row r="13" spans="1:24" ht="14.45" customHeight="1" x14ac:dyDescent="0.25">
      <c r="A13" s="553"/>
      <c r="B13" s="551"/>
      <c r="C13" s="553"/>
      <c r="D13" s="551"/>
      <c r="E13" s="551"/>
      <c r="F13" s="551"/>
      <c r="G13" s="551"/>
      <c r="H13" s="551"/>
      <c r="I13" s="90" t="s">
        <v>25</v>
      </c>
      <c r="J13" s="90" t="s">
        <v>25</v>
      </c>
      <c r="K13" s="90" t="s">
        <v>25</v>
      </c>
      <c r="L13" s="554"/>
      <c r="M13" s="454" t="s">
        <v>25</v>
      </c>
      <c r="N13" s="455" t="s">
        <v>25</v>
      </c>
      <c r="O13" s="455" t="s">
        <v>25</v>
      </c>
      <c r="P13" s="455" t="s">
        <v>25</v>
      </c>
      <c r="Q13" s="455" t="s">
        <v>25</v>
      </c>
      <c r="R13" s="455" t="s">
        <v>25</v>
      </c>
      <c r="S13" s="455" t="s">
        <v>25</v>
      </c>
      <c r="T13" s="455" t="s">
        <v>25</v>
      </c>
      <c r="U13" s="455" t="s">
        <v>25</v>
      </c>
      <c r="V13" s="455" t="s">
        <v>25</v>
      </c>
      <c r="W13" s="455" t="s">
        <v>25</v>
      </c>
      <c r="X13" s="455" t="s">
        <v>25</v>
      </c>
    </row>
    <row r="14" spans="1:24" ht="167.25" customHeight="1" x14ac:dyDescent="0.25">
      <c r="A14" s="553" t="s">
        <v>1598</v>
      </c>
      <c r="B14" s="551" t="s">
        <v>123</v>
      </c>
      <c r="C14" s="553" t="s">
        <v>1583</v>
      </c>
      <c r="D14" s="551" t="s">
        <v>1599</v>
      </c>
      <c r="E14" s="551" t="s">
        <v>65</v>
      </c>
      <c r="F14" s="551" t="s">
        <v>1600</v>
      </c>
      <c r="G14" s="551" t="s">
        <v>1640</v>
      </c>
      <c r="H14" s="551" t="s">
        <v>1641</v>
      </c>
      <c r="I14" s="90" t="s">
        <v>25</v>
      </c>
      <c r="J14" s="90" t="s">
        <v>25</v>
      </c>
      <c r="K14" s="90" t="s">
        <v>25</v>
      </c>
      <c r="L14" s="554" t="s">
        <v>45</v>
      </c>
      <c r="M14" s="454" t="s">
        <v>2343</v>
      </c>
      <c r="N14" s="459" t="s">
        <v>3433</v>
      </c>
      <c r="O14" s="458">
        <v>2</v>
      </c>
      <c r="P14" s="100" t="s">
        <v>3296</v>
      </c>
      <c r="Q14" s="100" t="s">
        <v>3297</v>
      </c>
      <c r="R14" s="100" t="s">
        <v>3298</v>
      </c>
      <c r="S14" s="100" t="s">
        <v>1640</v>
      </c>
      <c r="T14" s="100" t="s">
        <v>3434</v>
      </c>
      <c r="U14" s="458">
        <v>2</v>
      </c>
      <c r="V14" s="100" t="s">
        <v>3435</v>
      </c>
      <c r="W14" s="100" t="s">
        <v>3297</v>
      </c>
      <c r="X14" s="100" t="s">
        <v>3298</v>
      </c>
    </row>
    <row r="15" spans="1:24" ht="14.45" customHeight="1" x14ac:dyDescent="0.25">
      <c r="A15" s="553"/>
      <c r="B15" s="551"/>
      <c r="C15" s="553"/>
      <c r="D15" s="551"/>
      <c r="E15" s="551"/>
      <c r="F15" s="551"/>
      <c r="G15" s="551"/>
      <c r="H15" s="551"/>
      <c r="I15" s="90" t="s">
        <v>25</v>
      </c>
      <c r="J15" s="90" t="s">
        <v>25</v>
      </c>
      <c r="K15" s="90" t="s">
        <v>25</v>
      </c>
      <c r="L15" s="554"/>
      <c r="M15" s="454" t="s">
        <v>25</v>
      </c>
      <c r="N15" s="455" t="s">
        <v>25</v>
      </c>
      <c r="O15" s="455" t="s">
        <v>25</v>
      </c>
      <c r="P15" s="455" t="s">
        <v>25</v>
      </c>
      <c r="Q15" s="455" t="s">
        <v>25</v>
      </c>
      <c r="R15" s="455" t="s">
        <v>25</v>
      </c>
      <c r="S15" s="455" t="s">
        <v>25</v>
      </c>
      <c r="T15" s="455" t="s">
        <v>25</v>
      </c>
      <c r="U15" s="455" t="s">
        <v>25</v>
      </c>
      <c r="V15" s="455" t="s">
        <v>25</v>
      </c>
      <c r="W15" s="455" t="s">
        <v>25</v>
      </c>
      <c r="X15" s="455" t="s">
        <v>25</v>
      </c>
    </row>
    <row r="16" spans="1:24" ht="126" customHeight="1" x14ac:dyDescent="0.25">
      <c r="A16" s="553" t="s">
        <v>1601</v>
      </c>
      <c r="B16" s="554" t="s">
        <v>123</v>
      </c>
      <c r="C16" s="553" t="s">
        <v>1602</v>
      </c>
      <c r="D16" s="552" t="s">
        <v>1603</v>
      </c>
      <c r="E16" s="551" t="s">
        <v>65</v>
      </c>
      <c r="F16" s="564">
        <v>41425</v>
      </c>
      <c r="G16" s="551" t="s">
        <v>1604</v>
      </c>
      <c r="H16" s="551" t="s">
        <v>1605</v>
      </c>
      <c r="I16" s="551" t="s">
        <v>25</v>
      </c>
      <c r="J16" s="551" t="s">
        <v>25</v>
      </c>
      <c r="K16" s="551" t="s">
        <v>25</v>
      </c>
      <c r="L16" s="554" t="s">
        <v>45</v>
      </c>
      <c r="M16" s="302" t="s">
        <v>2344</v>
      </c>
      <c r="N16" s="302" t="s">
        <v>2344</v>
      </c>
      <c r="O16" s="450">
        <v>3</v>
      </c>
      <c r="P16" s="455" t="s">
        <v>25</v>
      </c>
      <c r="Q16" s="455" t="s">
        <v>25</v>
      </c>
      <c r="R16" s="302" t="s">
        <v>2344</v>
      </c>
      <c r="S16" s="100" t="s">
        <v>1604</v>
      </c>
      <c r="T16" s="100" t="s">
        <v>1604</v>
      </c>
      <c r="U16" s="450">
        <v>3</v>
      </c>
      <c r="V16" s="455" t="s">
        <v>25</v>
      </c>
      <c r="W16" s="455" t="s">
        <v>25</v>
      </c>
      <c r="X16" s="302" t="s">
        <v>2344</v>
      </c>
    </row>
    <row r="17" spans="1:24" ht="24" customHeight="1" x14ac:dyDescent="0.25">
      <c r="A17" s="553"/>
      <c r="B17" s="555"/>
      <c r="C17" s="553"/>
      <c r="D17" s="552"/>
      <c r="E17" s="551"/>
      <c r="F17" s="564"/>
      <c r="G17" s="551"/>
      <c r="H17" s="551"/>
      <c r="I17" s="551"/>
      <c r="J17" s="551"/>
      <c r="K17" s="551"/>
      <c r="L17" s="554"/>
      <c r="M17" s="455" t="s">
        <v>25</v>
      </c>
      <c r="N17" s="455" t="s">
        <v>25</v>
      </c>
      <c r="O17" s="455" t="s">
        <v>25</v>
      </c>
      <c r="P17" s="455" t="s">
        <v>25</v>
      </c>
      <c r="Q17" s="455" t="s">
        <v>25</v>
      </c>
      <c r="R17" s="455" t="s">
        <v>25</v>
      </c>
      <c r="S17" s="455" t="s">
        <v>25</v>
      </c>
      <c r="T17" s="455" t="s">
        <v>25</v>
      </c>
      <c r="U17" s="455" t="s">
        <v>25</v>
      </c>
      <c r="V17" s="455" t="s">
        <v>25</v>
      </c>
      <c r="W17" s="455" t="s">
        <v>25</v>
      </c>
      <c r="X17" s="455" t="s">
        <v>25</v>
      </c>
    </row>
    <row r="18" spans="1:24" ht="135" customHeight="1" x14ac:dyDescent="0.25">
      <c r="A18" s="100" t="s">
        <v>1606</v>
      </c>
      <c r="B18" s="100" t="s">
        <v>123</v>
      </c>
      <c r="C18" s="101" t="s">
        <v>1602</v>
      </c>
      <c r="D18" s="552"/>
      <c r="E18" s="90" t="s">
        <v>65</v>
      </c>
      <c r="F18" s="102">
        <v>41060</v>
      </c>
      <c r="G18" s="90" t="s">
        <v>1607</v>
      </c>
      <c r="H18" s="90" t="s">
        <v>1607</v>
      </c>
      <c r="I18" s="90" t="s">
        <v>25</v>
      </c>
      <c r="J18" s="90" t="s">
        <v>25</v>
      </c>
      <c r="K18" s="90" t="s">
        <v>25</v>
      </c>
      <c r="L18" s="184" t="s">
        <v>1608</v>
      </c>
      <c r="M18" s="302" t="s">
        <v>2344</v>
      </c>
      <c r="N18" s="302" t="s">
        <v>2344</v>
      </c>
      <c r="O18" s="450">
        <v>3</v>
      </c>
      <c r="P18" s="455" t="s">
        <v>25</v>
      </c>
      <c r="Q18" s="455" t="s">
        <v>25</v>
      </c>
      <c r="R18" s="302" t="s">
        <v>2344</v>
      </c>
      <c r="S18" s="100" t="s">
        <v>1604</v>
      </c>
      <c r="T18" s="100" t="s">
        <v>1604</v>
      </c>
      <c r="U18" s="450">
        <v>3</v>
      </c>
      <c r="V18" s="455" t="s">
        <v>25</v>
      </c>
      <c r="W18" s="455" t="s">
        <v>25</v>
      </c>
      <c r="X18" s="302" t="s">
        <v>2344</v>
      </c>
    </row>
    <row r="19" spans="1:24" ht="78.75" customHeight="1" x14ac:dyDescent="0.25">
      <c r="A19" s="553" t="s">
        <v>1611</v>
      </c>
      <c r="B19" s="553" t="s">
        <v>123</v>
      </c>
      <c r="C19" s="558" t="s">
        <v>1602</v>
      </c>
      <c r="D19" s="551" t="s">
        <v>1609</v>
      </c>
      <c r="E19" s="556" t="s">
        <v>65</v>
      </c>
      <c r="F19" s="560">
        <v>41425</v>
      </c>
      <c r="G19" s="556" t="s">
        <v>1610</v>
      </c>
      <c r="H19" s="556" t="s">
        <v>1605</v>
      </c>
      <c r="I19" s="556" t="s">
        <v>25</v>
      </c>
      <c r="J19" s="556" t="s">
        <v>25</v>
      </c>
      <c r="K19" s="556" t="s">
        <v>25</v>
      </c>
      <c r="L19" s="555" t="s">
        <v>1608</v>
      </c>
      <c r="M19" s="302" t="s">
        <v>2345</v>
      </c>
      <c r="N19" s="302" t="s">
        <v>2345</v>
      </c>
      <c r="O19" s="357">
        <v>3</v>
      </c>
      <c r="P19" s="362" t="s">
        <v>25</v>
      </c>
      <c r="Q19" s="362" t="s">
        <v>25</v>
      </c>
      <c r="R19" s="302" t="s">
        <v>3299</v>
      </c>
      <c r="S19" s="100" t="s">
        <v>1610</v>
      </c>
      <c r="T19" s="100" t="s">
        <v>1610</v>
      </c>
      <c r="U19" s="357">
        <v>3</v>
      </c>
      <c r="V19" s="362" t="s">
        <v>25</v>
      </c>
      <c r="W19" s="362" t="s">
        <v>25</v>
      </c>
      <c r="X19" s="302" t="s">
        <v>3299</v>
      </c>
    </row>
    <row r="20" spans="1:24" ht="19.5" customHeight="1" x14ac:dyDescent="0.25">
      <c r="A20" s="553"/>
      <c r="B20" s="553"/>
      <c r="C20" s="559"/>
      <c r="D20" s="551"/>
      <c r="E20" s="557"/>
      <c r="F20" s="561"/>
      <c r="G20" s="557"/>
      <c r="H20" s="557"/>
      <c r="I20" s="557"/>
      <c r="J20" s="557"/>
      <c r="K20" s="557"/>
      <c r="L20" s="562"/>
      <c r="M20" s="302"/>
      <c r="N20" s="362" t="s">
        <v>25</v>
      </c>
      <c r="O20" s="362" t="s">
        <v>25</v>
      </c>
      <c r="P20" s="362" t="s">
        <v>25</v>
      </c>
      <c r="Q20" s="362" t="s">
        <v>25</v>
      </c>
      <c r="R20" s="362" t="s">
        <v>25</v>
      </c>
      <c r="S20" s="362" t="s">
        <v>25</v>
      </c>
      <c r="T20" s="362" t="s">
        <v>25</v>
      </c>
      <c r="U20" s="362" t="s">
        <v>25</v>
      </c>
      <c r="V20" s="362" t="s">
        <v>25</v>
      </c>
      <c r="W20" s="362" t="s">
        <v>25</v>
      </c>
      <c r="X20" s="362" t="s">
        <v>25</v>
      </c>
    </row>
    <row r="21" spans="1:24" ht="92.25" customHeight="1" x14ac:dyDescent="0.25">
      <c r="A21" s="99" t="s">
        <v>1614</v>
      </c>
      <c r="B21" s="553"/>
      <c r="C21" s="559"/>
      <c r="D21" s="551"/>
      <c r="E21" s="90" t="s">
        <v>65</v>
      </c>
      <c r="F21" s="102">
        <v>41060</v>
      </c>
      <c r="G21" s="90" t="s">
        <v>1612</v>
      </c>
      <c r="H21" s="90" t="s">
        <v>1613</v>
      </c>
      <c r="I21" s="90" t="s">
        <v>25</v>
      </c>
      <c r="J21" s="90" t="s">
        <v>25</v>
      </c>
      <c r="K21" s="90" t="s">
        <v>25</v>
      </c>
      <c r="L21" s="184" t="s">
        <v>45</v>
      </c>
      <c r="M21" s="301" t="s">
        <v>1612</v>
      </c>
      <c r="N21" s="301" t="s">
        <v>1612</v>
      </c>
      <c r="O21" s="357">
        <v>3</v>
      </c>
      <c r="P21" s="362" t="s">
        <v>25</v>
      </c>
      <c r="Q21" s="362" t="s">
        <v>25</v>
      </c>
      <c r="R21" s="302" t="s">
        <v>3300</v>
      </c>
      <c r="S21" s="363" t="s">
        <v>1612</v>
      </c>
      <c r="T21" s="389" t="s">
        <v>1612</v>
      </c>
      <c r="U21" s="357">
        <v>3</v>
      </c>
      <c r="V21" s="362" t="s">
        <v>25</v>
      </c>
      <c r="W21" s="362" t="s">
        <v>25</v>
      </c>
      <c r="X21" s="302" t="s">
        <v>3300</v>
      </c>
    </row>
    <row r="22" spans="1:24" ht="67.5" customHeight="1" x14ac:dyDescent="0.25">
      <c r="A22" s="553" t="s">
        <v>1617</v>
      </c>
      <c r="B22" s="553" t="s">
        <v>123</v>
      </c>
      <c r="C22" s="566" t="s">
        <v>1602</v>
      </c>
      <c r="D22" s="565" t="s">
        <v>1615</v>
      </c>
      <c r="E22" s="551" t="s">
        <v>65</v>
      </c>
      <c r="F22" s="564">
        <v>41425</v>
      </c>
      <c r="G22" s="551" t="s">
        <v>1616</v>
      </c>
      <c r="H22" s="551" t="s">
        <v>1605</v>
      </c>
      <c r="I22" s="551" t="s">
        <v>25</v>
      </c>
      <c r="J22" s="551" t="s">
        <v>25</v>
      </c>
      <c r="K22" s="551" t="s">
        <v>25</v>
      </c>
      <c r="L22" s="554" t="s">
        <v>45</v>
      </c>
      <c r="M22" s="302" t="s">
        <v>2346</v>
      </c>
      <c r="N22" s="302" t="s">
        <v>2346</v>
      </c>
      <c r="O22" s="357">
        <v>3</v>
      </c>
      <c r="P22" s="362" t="s">
        <v>25</v>
      </c>
      <c r="Q22" s="362" t="s">
        <v>25</v>
      </c>
      <c r="R22" s="302" t="s">
        <v>3301</v>
      </c>
      <c r="S22" s="100" t="s">
        <v>1616</v>
      </c>
      <c r="T22" s="100" t="s">
        <v>1616</v>
      </c>
      <c r="U22" s="357">
        <v>3</v>
      </c>
      <c r="V22" s="362" t="s">
        <v>25</v>
      </c>
      <c r="W22" s="362" t="s">
        <v>25</v>
      </c>
      <c r="X22" s="302" t="s">
        <v>3301</v>
      </c>
    </row>
    <row r="23" spans="1:24" ht="16.5" customHeight="1" x14ac:dyDescent="0.25">
      <c r="A23" s="553"/>
      <c r="B23" s="553"/>
      <c r="C23" s="567"/>
      <c r="D23" s="559"/>
      <c r="E23" s="551"/>
      <c r="F23" s="564"/>
      <c r="G23" s="551"/>
      <c r="H23" s="551"/>
      <c r="I23" s="551"/>
      <c r="J23" s="551"/>
      <c r="K23" s="551"/>
      <c r="L23" s="554"/>
      <c r="M23" s="302"/>
      <c r="N23" s="362" t="s">
        <v>25</v>
      </c>
      <c r="O23" s="362" t="s">
        <v>25</v>
      </c>
      <c r="P23" s="362" t="s">
        <v>25</v>
      </c>
      <c r="Q23" s="362" t="s">
        <v>25</v>
      </c>
      <c r="R23" s="362" t="s">
        <v>25</v>
      </c>
      <c r="S23" s="362" t="s">
        <v>25</v>
      </c>
      <c r="T23" s="362" t="s">
        <v>25</v>
      </c>
      <c r="U23" s="362" t="s">
        <v>25</v>
      </c>
      <c r="V23" s="362" t="s">
        <v>25</v>
      </c>
      <c r="W23" s="362" t="s">
        <v>25</v>
      </c>
      <c r="X23" s="362" t="s">
        <v>25</v>
      </c>
    </row>
    <row r="24" spans="1:24" ht="87.75" customHeight="1" x14ac:dyDescent="0.25">
      <c r="A24" s="414" t="s">
        <v>1622</v>
      </c>
      <c r="B24" s="449" t="s">
        <v>123</v>
      </c>
      <c r="C24" s="103" t="s">
        <v>1602</v>
      </c>
      <c r="D24" s="559"/>
      <c r="E24" s="90" t="s">
        <v>65</v>
      </c>
      <c r="F24" s="102">
        <v>41060</v>
      </c>
      <c r="G24" s="90" t="s">
        <v>1618</v>
      </c>
      <c r="H24" s="90" t="s">
        <v>1619</v>
      </c>
      <c r="I24" s="90" t="s">
        <v>25</v>
      </c>
      <c r="J24" s="90" t="s">
        <v>25</v>
      </c>
      <c r="K24" s="90" t="s">
        <v>25</v>
      </c>
      <c r="L24" s="184" t="s">
        <v>45</v>
      </c>
      <c r="M24" s="301" t="s">
        <v>1618</v>
      </c>
      <c r="N24" s="301" t="s">
        <v>1618</v>
      </c>
      <c r="O24" s="357">
        <v>3</v>
      </c>
      <c r="P24" s="362" t="s">
        <v>25</v>
      </c>
      <c r="Q24" s="362" t="s">
        <v>25</v>
      </c>
      <c r="R24" s="302" t="s">
        <v>3302</v>
      </c>
      <c r="S24" s="363" t="s">
        <v>1618</v>
      </c>
      <c r="T24" s="389" t="s">
        <v>1618</v>
      </c>
      <c r="U24" s="357">
        <v>3</v>
      </c>
      <c r="V24" s="362" t="s">
        <v>25</v>
      </c>
      <c r="W24" s="362" t="s">
        <v>25</v>
      </c>
      <c r="X24" s="302" t="s">
        <v>3302</v>
      </c>
    </row>
    <row r="25" spans="1:24" ht="76.5" customHeight="1" x14ac:dyDescent="0.25">
      <c r="A25" s="553" t="s">
        <v>1625</v>
      </c>
      <c r="B25" s="553" t="s">
        <v>123</v>
      </c>
      <c r="C25" s="553" t="s">
        <v>1602</v>
      </c>
      <c r="D25" s="563" t="s">
        <v>1620</v>
      </c>
      <c r="E25" s="552" t="s">
        <v>65</v>
      </c>
      <c r="F25" s="564">
        <v>41425</v>
      </c>
      <c r="G25" s="551" t="s">
        <v>1621</v>
      </c>
      <c r="H25" s="551" t="s">
        <v>1605</v>
      </c>
      <c r="I25" s="551" t="s">
        <v>25</v>
      </c>
      <c r="J25" s="551" t="s">
        <v>25</v>
      </c>
      <c r="K25" s="551" t="s">
        <v>25</v>
      </c>
      <c r="L25" s="554" t="s">
        <v>45</v>
      </c>
      <c r="M25" s="302" t="s">
        <v>2347</v>
      </c>
      <c r="N25" s="302" t="s">
        <v>2347</v>
      </c>
      <c r="O25" s="357">
        <v>3</v>
      </c>
      <c r="P25" s="362" t="s">
        <v>25</v>
      </c>
      <c r="Q25" s="362" t="s">
        <v>25</v>
      </c>
      <c r="R25" s="302" t="s">
        <v>3301</v>
      </c>
      <c r="S25" s="100" t="s">
        <v>1621</v>
      </c>
      <c r="T25" s="100" t="s">
        <v>1621</v>
      </c>
      <c r="U25" s="357">
        <v>3</v>
      </c>
      <c r="V25" s="362" t="s">
        <v>25</v>
      </c>
      <c r="W25" s="362" t="s">
        <v>25</v>
      </c>
      <c r="X25" s="302" t="s">
        <v>3301</v>
      </c>
    </row>
    <row r="26" spans="1:24" ht="19.5" customHeight="1" x14ac:dyDescent="0.25">
      <c r="A26" s="553"/>
      <c r="B26" s="553"/>
      <c r="C26" s="553"/>
      <c r="D26" s="563"/>
      <c r="E26" s="552"/>
      <c r="F26" s="564"/>
      <c r="G26" s="551"/>
      <c r="H26" s="551"/>
      <c r="I26" s="551"/>
      <c r="J26" s="551"/>
      <c r="K26" s="551"/>
      <c r="L26" s="554"/>
      <c r="M26" s="387" t="s">
        <v>25</v>
      </c>
      <c r="N26" s="387" t="s">
        <v>25</v>
      </c>
      <c r="O26" s="362" t="s">
        <v>25</v>
      </c>
      <c r="P26" s="362" t="s">
        <v>25</v>
      </c>
      <c r="Q26" s="362" t="s">
        <v>25</v>
      </c>
      <c r="R26" s="362" t="s">
        <v>25</v>
      </c>
      <c r="S26" s="362" t="s">
        <v>25</v>
      </c>
      <c r="T26" s="362" t="s">
        <v>25</v>
      </c>
      <c r="U26" s="362" t="s">
        <v>25</v>
      </c>
      <c r="V26" s="362" t="s">
        <v>25</v>
      </c>
      <c r="W26" s="362" t="s">
        <v>25</v>
      </c>
      <c r="X26" s="362" t="s">
        <v>25</v>
      </c>
    </row>
    <row r="27" spans="1:24" ht="100.5" customHeight="1" x14ac:dyDescent="0.25">
      <c r="A27" s="563" t="s">
        <v>1642</v>
      </c>
      <c r="B27" s="553"/>
      <c r="C27" s="553"/>
      <c r="D27" s="563"/>
      <c r="E27" s="552" t="s">
        <v>65</v>
      </c>
      <c r="F27" s="551">
        <v>41060</v>
      </c>
      <c r="G27" s="551" t="s">
        <v>1623</v>
      </c>
      <c r="H27" s="551" t="s">
        <v>1624</v>
      </c>
      <c r="I27" s="387" t="s">
        <v>25</v>
      </c>
      <c r="J27" s="387" t="s">
        <v>25</v>
      </c>
      <c r="K27" s="387" t="s">
        <v>25</v>
      </c>
      <c r="L27" s="554" t="s">
        <v>45</v>
      </c>
      <c r="M27" s="301" t="s">
        <v>1623</v>
      </c>
      <c r="N27" s="301" t="s">
        <v>1623</v>
      </c>
      <c r="O27" s="357">
        <v>3</v>
      </c>
      <c r="P27" s="362" t="s">
        <v>25</v>
      </c>
      <c r="Q27" s="362" t="s">
        <v>25</v>
      </c>
      <c r="R27" s="302" t="s">
        <v>3303</v>
      </c>
      <c r="S27" s="363" t="s">
        <v>1623</v>
      </c>
      <c r="T27" s="389" t="s">
        <v>1623</v>
      </c>
      <c r="U27" s="357">
        <v>3</v>
      </c>
      <c r="V27" s="362" t="s">
        <v>25</v>
      </c>
      <c r="W27" s="362" t="s">
        <v>25</v>
      </c>
      <c r="X27" s="302" t="s">
        <v>3303</v>
      </c>
    </row>
    <row r="28" spans="1:24" ht="14.25" customHeight="1" x14ac:dyDescent="0.25">
      <c r="A28" s="563"/>
      <c r="B28" s="553"/>
      <c r="C28" s="553"/>
      <c r="D28" s="563"/>
      <c r="E28" s="552"/>
      <c r="F28" s="551"/>
      <c r="G28" s="551"/>
      <c r="H28" s="551"/>
      <c r="I28" s="387" t="s">
        <v>25</v>
      </c>
      <c r="J28" s="387" t="s">
        <v>25</v>
      </c>
      <c r="K28" s="387" t="s">
        <v>25</v>
      </c>
      <c r="L28" s="554"/>
      <c r="M28" s="387" t="s">
        <v>25</v>
      </c>
      <c r="N28" s="387" t="s">
        <v>25</v>
      </c>
      <c r="O28" s="387" t="s">
        <v>25</v>
      </c>
      <c r="P28" s="387" t="s">
        <v>25</v>
      </c>
      <c r="Q28" s="387" t="s">
        <v>25</v>
      </c>
      <c r="R28" s="387" t="s">
        <v>25</v>
      </c>
      <c r="S28" s="387" t="s">
        <v>25</v>
      </c>
      <c r="T28" s="387" t="s">
        <v>25</v>
      </c>
      <c r="U28" s="387" t="s">
        <v>25</v>
      </c>
      <c r="V28" s="387" t="s">
        <v>25</v>
      </c>
      <c r="W28" s="387" t="s">
        <v>25</v>
      </c>
      <c r="X28" s="387" t="s">
        <v>25</v>
      </c>
    </row>
    <row r="29" spans="1:24" ht="92.25" customHeight="1" x14ac:dyDescent="0.25">
      <c r="A29" s="553" t="s">
        <v>1643</v>
      </c>
      <c r="B29" s="553" t="s">
        <v>123</v>
      </c>
      <c r="C29" s="553" t="s">
        <v>1602</v>
      </c>
      <c r="D29" s="553" t="s">
        <v>1626</v>
      </c>
      <c r="E29" s="552" t="s">
        <v>65</v>
      </c>
      <c r="F29" s="551">
        <v>41091</v>
      </c>
      <c r="G29" s="551" t="s">
        <v>1627</v>
      </c>
      <c r="H29" s="551" t="s">
        <v>1628</v>
      </c>
      <c r="I29" s="387" t="s">
        <v>25</v>
      </c>
      <c r="J29" s="387" t="s">
        <v>25</v>
      </c>
      <c r="K29" s="387" t="s">
        <v>25</v>
      </c>
      <c r="L29" s="390" t="s">
        <v>45</v>
      </c>
      <c r="M29" s="412" t="s">
        <v>1627</v>
      </c>
      <c r="N29" s="412" t="s">
        <v>1627</v>
      </c>
      <c r="O29" s="384">
        <v>3</v>
      </c>
      <c r="P29" s="388" t="s">
        <v>25</v>
      </c>
      <c r="Q29" s="388" t="s">
        <v>25</v>
      </c>
      <c r="R29" s="413" t="s">
        <v>3304</v>
      </c>
      <c r="S29" s="414" t="s">
        <v>1627</v>
      </c>
      <c r="T29" s="414" t="s">
        <v>1627</v>
      </c>
      <c r="U29" s="384">
        <v>3</v>
      </c>
      <c r="V29" s="388" t="s">
        <v>25</v>
      </c>
      <c r="W29" s="388" t="s">
        <v>25</v>
      </c>
      <c r="X29" s="413" t="s">
        <v>3304</v>
      </c>
    </row>
    <row r="30" spans="1:24" x14ac:dyDescent="0.25">
      <c r="A30" s="553"/>
      <c r="B30" s="553"/>
      <c r="C30" s="553"/>
      <c r="D30" s="553"/>
      <c r="E30" s="552"/>
      <c r="F30" s="551"/>
      <c r="G30" s="551"/>
      <c r="H30" s="551"/>
      <c r="I30" s="387" t="s">
        <v>25</v>
      </c>
      <c r="J30" s="387" t="s">
        <v>25</v>
      </c>
      <c r="K30" s="387" t="s">
        <v>25</v>
      </c>
      <c r="L30" s="389"/>
      <c r="M30" s="387" t="s">
        <v>25</v>
      </c>
      <c r="N30" s="387" t="s">
        <v>25</v>
      </c>
      <c r="O30" s="387" t="s">
        <v>25</v>
      </c>
      <c r="P30" s="387" t="s">
        <v>25</v>
      </c>
      <c r="Q30" s="387" t="s">
        <v>25</v>
      </c>
      <c r="R30" s="387" t="s">
        <v>25</v>
      </c>
      <c r="S30" s="387" t="s">
        <v>25</v>
      </c>
      <c r="T30" s="387" t="s">
        <v>25</v>
      </c>
      <c r="U30" s="387" t="s">
        <v>25</v>
      </c>
      <c r="V30" s="387" t="s">
        <v>25</v>
      </c>
      <c r="W30" s="387" t="s">
        <v>25</v>
      </c>
      <c r="X30" s="387" t="s">
        <v>25</v>
      </c>
    </row>
    <row r="31" spans="1:24" x14ac:dyDescent="0.25">
      <c r="A31" s="407"/>
      <c r="B31" s="407"/>
      <c r="C31" s="407"/>
      <c r="D31" s="407"/>
      <c r="E31" s="407"/>
      <c r="F31" s="408"/>
      <c r="G31" s="407"/>
      <c r="H31" s="407"/>
      <c r="I31" s="407"/>
      <c r="J31" s="407"/>
      <c r="K31" s="407"/>
      <c r="L31" s="407"/>
      <c r="M31" s="409"/>
      <c r="N31" s="410"/>
      <c r="O31" s="411"/>
      <c r="P31" s="407"/>
      <c r="Q31" s="407"/>
      <c r="R31" s="408"/>
      <c r="S31" s="407"/>
      <c r="T31" s="410"/>
      <c r="U31" s="411"/>
      <c r="V31" s="407"/>
      <c r="W31" s="407"/>
      <c r="X31" s="408"/>
    </row>
  </sheetData>
  <mergeCells count="113">
    <mergeCell ref="A27:A28"/>
    <mergeCell ref="A29:A30"/>
    <mergeCell ref="B29:B30"/>
    <mergeCell ref="C29:C30"/>
    <mergeCell ref="B25:B28"/>
    <mergeCell ref="C25:C28"/>
    <mergeCell ref="M5:R5"/>
    <mergeCell ref="S5:X5"/>
    <mergeCell ref="M6:R6"/>
    <mergeCell ref="S6:X6"/>
    <mergeCell ref="G8:G9"/>
    <mergeCell ref="H8:H9"/>
    <mergeCell ref="L8:L9"/>
    <mergeCell ref="L10:L11"/>
    <mergeCell ref="A8:A9"/>
    <mergeCell ref="B8:B9"/>
    <mergeCell ref="D8:D9"/>
    <mergeCell ref="E8:E9"/>
    <mergeCell ref="F8:F9"/>
    <mergeCell ref="C8:C9"/>
    <mergeCell ref="A10:A11"/>
    <mergeCell ref="A14:A15"/>
    <mergeCell ref="B14:B15"/>
    <mergeCell ref="D14:D15"/>
    <mergeCell ref="A1:E1"/>
    <mergeCell ref="A5:A7"/>
    <mergeCell ref="B5:B7"/>
    <mergeCell ref="C5:C7"/>
    <mergeCell ref="D5:D7"/>
    <mergeCell ref="E5:E7"/>
    <mergeCell ref="H5:H7"/>
    <mergeCell ref="I5:L5"/>
    <mergeCell ref="L6:L7"/>
    <mergeCell ref="F5:F7"/>
    <mergeCell ref="G5:G7"/>
    <mergeCell ref="B10:B11"/>
    <mergeCell ref="D10:D11"/>
    <mergeCell ref="E10:E11"/>
    <mergeCell ref="F10:F11"/>
    <mergeCell ref="A12:A13"/>
    <mergeCell ref="B12:B13"/>
    <mergeCell ref="G10:G11"/>
    <mergeCell ref="H10:H11"/>
    <mergeCell ref="C10:C11"/>
    <mergeCell ref="C12:C13"/>
    <mergeCell ref="L12:L13"/>
    <mergeCell ref="D16:D18"/>
    <mergeCell ref="D12:D13"/>
    <mergeCell ref="E12:E13"/>
    <mergeCell ref="F12:F13"/>
    <mergeCell ref="F16:F17"/>
    <mergeCell ref="L16:L17"/>
    <mergeCell ref="H16:H17"/>
    <mergeCell ref="I16:I17"/>
    <mergeCell ref="J16:J17"/>
    <mergeCell ref="K16:K17"/>
    <mergeCell ref="G16:G17"/>
    <mergeCell ref="E14:E15"/>
    <mergeCell ref="H14:H15"/>
    <mergeCell ref="L14:L15"/>
    <mergeCell ref="B22:B23"/>
    <mergeCell ref="C22:C23"/>
    <mergeCell ref="F22:F23"/>
    <mergeCell ref="C16:C17"/>
    <mergeCell ref="G14:G15"/>
    <mergeCell ref="E16:E17"/>
    <mergeCell ref="F14:F15"/>
    <mergeCell ref="G12:G13"/>
    <mergeCell ref="H12:H13"/>
    <mergeCell ref="C14:C15"/>
    <mergeCell ref="I22:I23"/>
    <mergeCell ref="J22:J23"/>
    <mergeCell ref="E25:E26"/>
    <mergeCell ref="F25:F26"/>
    <mergeCell ref="G25:G26"/>
    <mergeCell ref="H19:H20"/>
    <mergeCell ref="D22:D24"/>
    <mergeCell ref="G22:G23"/>
    <mergeCell ref="H22:H23"/>
    <mergeCell ref="A16:A17"/>
    <mergeCell ref="B16:B17"/>
    <mergeCell ref="L22:L23"/>
    <mergeCell ref="H25:H26"/>
    <mergeCell ref="I25:I26"/>
    <mergeCell ref="I19:I20"/>
    <mergeCell ref="J19:J20"/>
    <mergeCell ref="K19:K20"/>
    <mergeCell ref="A19:A20"/>
    <mergeCell ref="B19:B21"/>
    <mergeCell ref="C19:C21"/>
    <mergeCell ref="D19:D21"/>
    <mergeCell ref="E19:E20"/>
    <mergeCell ref="F19:F20"/>
    <mergeCell ref="G19:G20"/>
    <mergeCell ref="L19:L20"/>
    <mergeCell ref="K22:K23"/>
    <mergeCell ref="D25:D28"/>
    <mergeCell ref="J25:J26"/>
    <mergeCell ref="K25:K26"/>
    <mergeCell ref="L25:L26"/>
    <mergeCell ref="A25:A26"/>
    <mergeCell ref="A22:A23"/>
    <mergeCell ref="E22:E23"/>
    <mergeCell ref="G29:G30"/>
    <mergeCell ref="F29:F30"/>
    <mergeCell ref="E29:E30"/>
    <mergeCell ref="D29:D30"/>
    <mergeCell ref="L27:L28"/>
    <mergeCell ref="H27:H28"/>
    <mergeCell ref="G27:G28"/>
    <mergeCell ref="F27:F28"/>
    <mergeCell ref="E27:E28"/>
    <mergeCell ref="H29:H30"/>
  </mergeCells>
  <conditionalFormatting sqref="O19 O21:O22 O24:O25 O27 O29 O31">
    <cfRule type="cellIs" dxfId="1922" priority="57" operator="equal">
      <formula>"NOT APPLICABLE"</formula>
    </cfRule>
    <cfRule type="cellIs" dxfId="1921" priority="58" operator="equal">
      <formula>5</formula>
    </cfRule>
    <cfRule type="cellIs" dxfId="1920" priority="59" operator="equal">
      <formula>4</formula>
    </cfRule>
    <cfRule type="cellIs" dxfId="1919" priority="60" operator="equal">
      <formula>3</formula>
    </cfRule>
    <cfRule type="cellIs" dxfId="1918" priority="61" operator="equal">
      <formula>2</formula>
    </cfRule>
    <cfRule type="cellIs" dxfId="1917" priority="62" operator="equal">
      <formula>1</formula>
    </cfRule>
  </conditionalFormatting>
  <conditionalFormatting sqref="O19 O21:O22 O24:O25 O27 O29 O31">
    <cfRule type="cellIs" dxfId="1916" priority="56" operator="equal">
      <formula>5</formula>
    </cfRule>
  </conditionalFormatting>
  <conditionalFormatting sqref="U19 U21:U22 U24:U25 U27 U29 U31">
    <cfRule type="cellIs" dxfId="1915" priority="50" operator="equal">
      <formula>"NOT APPLICABLE"</formula>
    </cfRule>
    <cfRule type="cellIs" dxfId="1914" priority="51" operator="equal">
      <formula>5</formula>
    </cfRule>
    <cfRule type="cellIs" dxfId="1913" priority="52" operator="equal">
      <formula>4</formula>
    </cfRule>
    <cfRule type="cellIs" dxfId="1912" priority="53" operator="equal">
      <formula>3</formula>
    </cfRule>
    <cfRule type="cellIs" dxfId="1911" priority="54" operator="equal">
      <formula>2</formula>
    </cfRule>
    <cfRule type="cellIs" dxfId="1910" priority="55" operator="equal">
      <formula>1</formula>
    </cfRule>
  </conditionalFormatting>
  <conditionalFormatting sqref="U19 U21:U22 U24:U25 U27 U29 U31">
    <cfRule type="cellIs" dxfId="1909" priority="49" operator="equal">
      <formula>5</formula>
    </cfRule>
  </conditionalFormatting>
  <conditionalFormatting sqref="P8 P12 P14">
    <cfRule type="cellIs" dxfId="1908" priority="36" operator="equal">
      <formula>"NOT APPLICABLE"</formula>
    </cfRule>
    <cfRule type="cellIs" dxfId="1907" priority="37" operator="equal">
      <formula>5</formula>
    </cfRule>
    <cfRule type="cellIs" dxfId="1906" priority="38" operator="equal">
      <formula>4</formula>
    </cfRule>
    <cfRule type="cellIs" dxfId="1905" priority="39" operator="equal">
      <formula>3</formula>
    </cfRule>
    <cfRule type="cellIs" dxfId="1904" priority="40" operator="equal">
      <formula>2</formula>
    </cfRule>
    <cfRule type="cellIs" dxfId="1903" priority="41" operator="equal">
      <formula>1</formula>
    </cfRule>
  </conditionalFormatting>
  <conditionalFormatting sqref="O8 O17:O18 O12 O14">
    <cfRule type="cellIs" dxfId="1902" priority="30" operator="equal">
      <formula>"NOT APPLICABLE"</formula>
    </cfRule>
    <cfRule type="cellIs" dxfId="1901" priority="31" operator="equal">
      <formula>5</formula>
    </cfRule>
    <cfRule type="cellIs" dxfId="1900" priority="32" operator="equal">
      <formula>4</formula>
    </cfRule>
    <cfRule type="cellIs" dxfId="1899" priority="33" operator="equal">
      <formula>3</formula>
    </cfRule>
    <cfRule type="cellIs" dxfId="1898" priority="34" operator="equal">
      <formula>2</formula>
    </cfRule>
    <cfRule type="cellIs" dxfId="1897" priority="35" operator="equal">
      <formula>1</formula>
    </cfRule>
  </conditionalFormatting>
  <conditionalFormatting sqref="O8 O17:O18 O12 O14">
    <cfRule type="cellIs" dxfId="1896" priority="29" operator="equal">
      <formula>5</formula>
    </cfRule>
  </conditionalFormatting>
  <conditionalFormatting sqref="U8 U10 U12 U17:U18 U14">
    <cfRule type="cellIs" dxfId="1895" priority="23" operator="equal">
      <formula>"NOT APPLICABLE"</formula>
    </cfRule>
    <cfRule type="cellIs" dxfId="1894" priority="24" operator="equal">
      <formula>5</formula>
    </cfRule>
    <cfRule type="cellIs" dxfId="1893" priority="25" operator="equal">
      <formula>4</formula>
    </cfRule>
    <cfRule type="cellIs" dxfId="1892" priority="26" operator="equal">
      <formula>3</formula>
    </cfRule>
    <cfRule type="cellIs" dxfId="1891" priority="27" operator="equal">
      <formula>2</formula>
    </cfRule>
    <cfRule type="cellIs" dxfId="1890" priority="28" operator="equal">
      <formula>1</formula>
    </cfRule>
  </conditionalFormatting>
  <conditionalFormatting sqref="U8 U10 U12 U17:U18 U14">
    <cfRule type="cellIs" dxfId="1889" priority="22" operator="equal">
      <formula>5</formula>
    </cfRule>
  </conditionalFormatting>
  <conditionalFormatting sqref="O10">
    <cfRule type="cellIs" dxfId="1888" priority="16" operator="equal">
      <formula>"NOT APPLICABLE"</formula>
    </cfRule>
    <cfRule type="cellIs" dxfId="1887" priority="17" operator="equal">
      <formula>5</formula>
    </cfRule>
    <cfRule type="cellIs" dxfId="1886" priority="18" operator="equal">
      <formula>4</formula>
    </cfRule>
    <cfRule type="cellIs" dxfId="1885" priority="19" operator="equal">
      <formula>3</formula>
    </cfRule>
    <cfRule type="cellIs" dxfId="1884" priority="20" operator="equal">
      <formula>2</formula>
    </cfRule>
    <cfRule type="cellIs" dxfId="1883" priority="21" operator="equal">
      <formula>1</formula>
    </cfRule>
  </conditionalFormatting>
  <conditionalFormatting sqref="O10">
    <cfRule type="cellIs" dxfId="1882" priority="15" operator="equal">
      <formula>5</formula>
    </cfRule>
  </conditionalFormatting>
  <conditionalFormatting sqref="O16">
    <cfRule type="cellIs" dxfId="1881" priority="9" operator="equal">
      <formula>"NOT APPLICABLE"</formula>
    </cfRule>
    <cfRule type="cellIs" dxfId="1880" priority="10" operator="equal">
      <formula>5</formula>
    </cfRule>
    <cfRule type="cellIs" dxfId="1879" priority="11" operator="equal">
      <formula>4</formula>
    </cfRule>
    <cfRule type="cellIs" dxfId="1878" priority="12" operator="equal">
      <formula>3</formula>
    </cfRule>
    <cfRule type="cellIs" dxfId="1877" priority="13" operator="equal">
      <formula>2</formula>
    </cfRule>
    <cfRule type="cellIs" dxfId="1876" priority="14" operator="equal">
      <formula>1</formula>
    </cfRule>
  </conditionalFormatting>
  <conditionalFormatting sqref="O16">
    <cfRule type="cellIs" dxfId="1875" priority="8" operator="equal">
      <formula>5</formula>
    </cfRule>
  </conditionalFormatting>
  <conditionalFormatting sqref="U16">
    <cfRule type="cellIs" dxfId="1874" priority="2" operator="equal">
      <formula>"NOT APPLICABLE"</formula>
    </cfRule>
    <cfRule type="cellIs" dxfId="1873" priority="3" operator="equal">
      <formula>5</formula>
    </cfRule>
    <cfRule type="cellIs" dxfId="1872" priority="4" operator="equal">
      <formula>4</formula>
    </cfRule>
    <cfRule type="cellIs" dxfId="1871" priority="5" operator="equal">
      <formula>3</formula>
    </cfRule>
    <cfRule type="cellIs" dxfId="1870" priority="6" operator="equal">
      <formula>2</formula>
    </cfRule>
    <cfRule type="cellIs" dxfId="1869" priority="7" operator="equal">
      <formula>1</formula>
    </cfRule>
  </conditionalFormatting>
  <conditionalFormatting sqref="U16">
    <cfRule type="cellIs" dxfId="1868" priority="1" operator="equal">
      <formula>5</formula>
    </cfRule>
  </conditionalFormatting>
  <pageMargins left="0.19685039370078741" right="0.19685039370078741" top="0.19685039370078741" bottom="0.19685039370078741" header="0.19685039370078741" footer="0.19685039370078741"/>
  <pageSetup scale="49" firstPageNumber="22" orientation="landscape" r:id="rId1"/>
  <headerFooter alignWithMargins="0">
    <oddHeader>&amp;CSDBIP 2012/2013</oddHeader>
    <oddFooter>Page &amp;P of &amp;N</oddFooter>
  </headerFooter>
  <rowBreaks count="1" manualBreakCount="1">
    <brk id="17" max="2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[11]Sheet1!#REF!</xm:f>
          </x14:formula1>
          <xm:sqref>O21:O22 O24:O25 U24:U25 O27 U27 O31 O29 U29 O19 U19 U31 U21:U22</xm:sqref>
        </x14:dataValidation>
        <x14:dataValidation type="list" allowBlank="1" showInputMessage="1" showErrorMessage="1">
          <x14:formula1>
            <xm:f>[11]Sheet1!#REF!</xm:f>
          </x14:formula1>
          <xm:sqref>O18 O8 U8 U10 O12 U12 O14 U18 O10 U16 O16 U14</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view="pageBreakPreview" topLeftCell="D34" zoomScaleSheetLayoutView="100" workbookViewId="0">
      <selection activeCell="U18" sqref="U18"/>
    </sheetView>
  </sheetViews>
  <sheetFormatPr defaultRowHeight="16.5" x14ac:dyDescent="0.3"/>
  <cols>
    <col min="1" max="3" width="0" style="190" hidden="1" customWidth="1"/>
    <col min="4" max="4" width="9.140625" style="190"/>
    <col min="5" max="5" width="25.28515625" style="190" bestFit="1" customWidth="1"/>
    <col min="6" max="6" width="40.140625" style="190" bestFit="1" customWidth="1"/>
    <col min="7" max="7" width="16.7109375" style="190" bestFit="1" customWidth="1"/>
    <col min="8" max="8" width="11.28515625" style="190" bestFit="1" customWidth="1"/>
    <col min="9" max="9" width="9.140625" style="190"/>
    <col min="10" max="14" width="0" style="190" hidden="1" customWidth="1"/>
    <col min="15" max="16384" width="9.140625" style="190"/>
  </cols>
  <sheetData>
    <row r="1" spans="1:16" ht="25.5" x14ac:dyDescent="0.35">
      <c r="A1" s="497" t="s">
        <v>2070</v>
      </c>
      <c r="B1" s="497"/>
      <c r="C1" s="497"/>
      <c r="D1" s="497"/>
      <c r="E1" s="497"/>
      <c r="F1" s="497"/>
      <c r="G1" s="497"/>
      <c r="H1" s="497"/>
      <c r="I1" s="497"/>
      <c r="J1" s="497"/>
      <c r="K1" s="497"/>
      <c r="L1" s="497"/>
      <c r="M1" s="497"/>
      <c r="N1" s="497"/>
      <c r="O1" s="497"/>
      <c r="P1" s="497"/>
    </row>
    <row r="2" spans="1:16" ht="20.25" x14ac:dyDescent="0.3">
      <c r="A2" s="511" t="s">
        <v>2296</v>
      </c>
      <c r="B2" s="511"/>
      <c r="C2" s="511"/>
      <c r="D2" s="511"/>
      <c r="E2" s="511"/>
      <c r="F2" s="511"/>
      <c r="G2" s="511"/>
      <c r="H2" s="511"/>
      <c r="I2" s="511"/>
      <c r="J2" s="511"/>
      <c r="K2" s="511"/>
      <c r="L2" s="511"/>
      <c r="M2" s="511"/>
      <c r="N2" s="511"/>
      <c r="O2" s="511"/>
      <c r="P2" s="511"/>
    </row>
    <row r="3" spans="1:16" ht="17.25" thickBot="1" x14ac:dyDescent="0.35">
      <c r="E3" s="191"/>
    </row>
    <row r="4" spans="1:16" x14ac:dyDescent="0.3">
      <c r="E4" s="285"/>
      <c r="F4" s="286" t="s">
        <v>2032</v>
      </c>
      <c r="G4" s="500" t="s">
        <v>2033</v>
      </c>
    </row>
    <row r="5" spans="1:16" x14ac:dyDescent="0.3">
      <c r="E5" s="287"/>
      <c r="F5" s="286" t="s">
        <v>2298</v>
      </c>
      <c r="G5" s="501"/>
    </row>
    <row r="6" spans="1:16" x14ac:dyDescent="0.3">
      <c r="E6" s="288"/>
      <c r="F6" s="286" t="s">
        <v>2299</v>
      </c>
      <c r="G6" s="501"/>
    </row>
    <row r="7" spans="1:16" x14ac:dyDescent="0.3">
      <c r="E7" s="289"/>
      <c r="F7" s="286" t="s">
        <v>2300</v>
      </c>
      <c r="G7" s="501"/>
    </row>
    <row r="8" spans="1:16" x14ac:dyDescent="0.3">
      <c r="E8" s="290"/>
      <c r="F8" s="286" t="s">
        <v>2301</v>
      </c>
      <c r="G8" s="501"/>
    </row>
    <row r="9" spans="1:16" x14ac:dyDescent="0.3">
      <c r="E9" s="291"/>
      <c r="F9" s="286" t="s">
        <v>2302</v>
      </c>
      <c r="G9" s="501"/>
    </row>
    <row r="10" spans="1:16" x14ac:dyDescent="0.3">
      <c r="E10" s="292"/>
      <c r="F10" s="286" t="s">
        <v>2038</v>
      </c>
      <c r="G10" s="502"/>
    </row>
    <row r="12" spans="1:16" ht="18.75" x14ac:dyDescent="0.3">
      <c r="D12" s="193">
        <v>1</v>
      </c>
      <c r="E12" s="194" t="s">
        <v>2070</v>
      </c>
      <c r="F12" s="195"/>
      <c r="G12" s="195"/>
    </row>
    <row r="13" spans="1:16" ht="18.75" x14ac:dyDescent="0.3">
      <c r="D13" s="195"/>
      <c r="E13" s="195"/>
      <c r="F13" s="195"/>
      <c r="G13" s="195"/>
    </row>
    <row r="14" spans="1:16" ht="18.75" x14ac:dyDescent="0.3">
      <c r="D14" s="196">
        <v>1.1000000000000001</v>
      </c>
      <c r="E14" s="194" t="s">
        <v>2041</v>
      </c>
      <c r="F14" s="195">
        <v>8</v>
      </c>
      <c r="G14" s="195"/>
    </row>
    <row r="15" spans="1:16" ht="18.75" x14ac:dyDescent="0.3">
      <c r="D15" s="195" t="s">
        <v>2042</v>
      </c>
      <c r="E15" s="197" t="s">
        <v>2043</v>
      </c>
      <c r="F15" s="195">
        <v>8</v>
      </c>
      <c r="G15" s="195"/>
    </row>
    <row r="16" spans="1:16" ht="18.75" x14ac:dyDescent="0.3">
      <c r="D16" s="195" t="s">
        <v>2044</v>
      </c>
      <c r="E16" s="194" t="s">
        <v>2045</v>
      </c>
      <c r="F16" s="195">
        <v>0</v>
      </c>
      <c r="G16" s="195"/>
    </row>
    <row r="17" spans="4:13" ht="18.75" x14ac:dyDescent="0.3">
      <c r="D17" s="195"/>
      <c r="E17" s="195"/>
      <c r="F17" s="195"/>
      <c r="G17" s="195"/>
      <c r="M17" s="205"/>
    </row>
    <row r="18" spans="4:13" ht="18.75" x14ac:dyDescent="0.3">
      <c r="D18" s="196">
        <v>1.2</v>
      </c>
      <c r="E18" s="195" t="s">
        <v>2056</v>
      </c>
      <c r="F18" s="195"/>
      <c r="G18" s="195"/>
    </row>
    <row r="42" spans="4:7" ht="18.75" x14ac:dyDescent="0.3">
      <c r="D42" s="199"/>
      <c r="E42" s="200"/>
      <c r="F42" s="202"/>
      <c r="G42" s="202"/>
    </row>
    <row r="43" spans="4:7" x14ac:dyDescent="0.3">
      <c r="D43" s="202"/>
      <c r="E43" s="202"/>
      <c r="F43" s="202"/>
      <c r="G43" s="202"/>
    </row>
    <row r="44" spans="4:7" ht="18.75" x14ac:dyDescent="0.3">
      <c r="D44" s="202"/>
      <c r="E44" s="201"/>
      <c r="F44" s="201"/>
      <c r="G44" s="201"/>
    </row>
    <row r="45" spans="4:7" x14ac:dyDescent="0.3">
      <c r="D45" s="202"/>
      <c r="E45" s="203"/>
      <c r="F45" s="203"/>
      <c r="G45" s="203"/>
    </row>
  </sheetData>
  <dataConsolidate/>
  <mergeCells count="3">
    <mergeCell ref="A1:P1"/>
    <mergeCell ref="A2:P2"/>
    <mergeCell ref="G4:G10"/>
  </mergeCells>
  <pageMargins left="0.70866141732283472" right="0.70866141732283472" top="0.74803149606299213" bottom="0.74803149606299213" header="0.31496062992125984" footer="0.31496062992125984"/>
  <pageSetup paperSize="9" scale="67" firstPageNumber="54" fitToHeight="25" orientation="portrait" r:id="rId1"/>
  <headerFooter>
    <oddFooter>Page &amp;P of &amp;N</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23"/>
  <sheetViews>
    <sheetView view="pageBreakPreview" topLeftCell="G1" zoomScale="30" zoomScaleSheetLayoutView="30" workbookViewId="0">
      <pane ySplit="7" topLeftCell="A17" activePane="bottomLeft" state="frozen"/>
      <selection activeCell="U18" sqref="U18"/>
      <selection pane="bottomLeft" activeCell="U18" sqref="U18"/>
    </sheetView>
  </sheetViews>
  <sheetFormatPr defaultRowHeight="15" x14ac:dyDescent="0.25"/>
  <cols>
    <col min="1" max="1" width="8.7109375" customWidth="1"/>
    <col min="2" max="2" width="15" customWidth="1"/>
    <col min="3" max="3" width="12.85546875" customWidth="1"/>
    <col min="4" max="4" width="12.140625" bestFit="1" customWidth="1"/>
    <col min="6" max="6" width="11.42578125" customWidth="1"/>
    <col min="7" max="7" width="12.28515625" customWidth="1"/>
    <col min="8" max="8" width="11.5703125" customWidth="1"/>
    <col min="13" max="13" width="12.85546875" style="113" customWidth="1"/>
    <col min="14" max="14" width="11" style="113" customWidth="1"/>
    <col min="15" max="16" width="9.140625" style="113"/>
    <col min="17" max="18" width="10.7109375" style="113" customWidth="1"/>
    <col min="19" max="19" width="12.140625" style="113" customWidth="1"/>
    <col min="20" max="20" width="11.5703125" customWidth="1"/>
    <col min="23" max="23" width="10.7109375" customWidth="1"/>
    <col min="24" max="24" width="11.140625" customWidth="1"/>
  </cols>
  <sheetData>
    <row r="1" spans="1:24" ht="15.75" x14ac:dyDescent="0.25">
      <c r="A1" s="532" t="s">
        <v>2</v>
      </c>
      <c r="B1" s="532"/>
      <c r="C1" s="532"/>
      <c r="D1" s="532"/>
      <c r="E1" s="532"/>
      <c r="F1" s="532"/>
    </row>
    <row r="3" spans="1:24" ht="15.75" x14ac:dyDescent="0.25">
      <c r="A3" s="532" t="s">
        <v>585</v>
      </c>
      <c r="B3" s="532"/>
      <c r="C3" s="532"/>
      <c r="D3" s="13"/>
    </row>
    <row r="5" spans="1:24" ht="24" customHeight="1" x14ac:dyDescent="0.25">
      <c r="A5" s="533" t="s">
        <v>1073</v>
      </c>
      <c r="B5" s="533" t="s">
        <v>0</v>
      </c>
      <c r="C5" s="533" t="s">
        <v>4</v>
      </c>
      <c r="D5" s="533" t="s">
        <v>5</v>
      </c>
      <c r="E5" s="533" t="s">
        <v>6</v>
      </c>
      <c r="F5" s="533" t="s">
        <v>1360</v>
      </c>
      <c r="G5" s="533" t="s">
        <v>8</v>
      </c>
      <c r="H5" s="533" t="s">
        <v>20</v>
      </c>
      <c r="I5" s="537" t="s">
        <v>9</v>
      </c>
      <c r="J5" s="537"/>
      <c r="K5" s="537"/>
      <c r="L5" s="537"/>
      <c r="M5" s="526" t="s">
        <v>2287</v>
      </c>
      <c r="N5" s="527"/>
      <c r="O5" s="527"/>
      <c r="P5" s="527"/>
      <c r="Q5" s="527"/>
      <c r="R5" s="528"/>
      <c r="S5" s="526" t="s">
        <v>2293</v>
      </c>
      <c r="T5" s="527"/>
      <c r="U5" s="527"/>
      <c r="V5" s="527"/>
      <c r="W5" s="527"/>
      <c r="X5" s="528"/>
    </row>
    <row r="6" spans="1:24" ht="15" customHeight="1" x14ac:dyDescent="0.25">
      <c r="A6" s="533"/>
      <c r="B6" s="533"/>
      <c r="C6" s="533"/>
      <c r="D6" s="533"/>
      <c r="E6" s="533"/>
      <c r="F6" s="533"/>
      <c r="G6" s="533"/>
      <c r="H6" s="533"/>
      <c r="I6" s="106" t="s">
        <v>1</v>
      </c>
      <c r="J6" s="106" t="s">
        <v>11</v>
      </c>
      <c r="K6" s="106" t="s">
        <v>12</v>
      </c>
      <c r="L6" s="537" t="s">
        <v>13</v>
      </c>
      <c r="M6" s="529" t="s">
        <v>2288</v>
      </c>
      <c r="N6" s="530"/>
      <c r="O6" s="530"/>
      <c r="P6" s="530"/>
      <c r="Q6" s="530"/>
      <c r="R6" s="531"/>
      <c r="S6" s="529" t="s">
        <v>2294</v>
      </c>
      <c r="T6" s="530"/>
      <c r="U6" s="530"/>
      <c r="V6" s="530"/>
      <c r="W6" s="530"/>
      <c r="X6" s="531"/>
    </row>
    <row r="7" spans="1:24" ht="63.75" customHeight="1" x14ac:dyDescent="0.25">
      <c r="A7" s="533"/>
      <c r="B7" s="533"/>
      <c r="C7" s="533"/>
      <c r="D7" s="533"/>
      <c r="E7" s="533"/>
      <c r="F7" s="533"/>
      <c r="G7" s="533"/>
      <c r="H7" s="533"/>
      <c r="I7" s="106" t="s">
        <v>18</v>
      </c>
      <c r="J7" s="106" t="s">
        <v>18</v>
      </c>
      <c r="K7" s="106" t="s">
        <v>18</v>
      </c>
      <c r="L7" s="537"/>
      <c r="M7" s="273" t="s">
        <v>2289</v>
      </c>
      <c r="N7" s="273" t="s">
        <v>2290</v>
      </c>
      <c r="O7" s="273" t="s">
        <v>2269</v>
      </c>
      <c r="P7" s="273" t="s">
        <v>2265</v>
      </c>
      <c r="Q7" s="273" t="s">
        <v>2266</v>
      </c>
      <c r="R7" s="273" t="s">
        <v>2267</v>
      </c>
      <c r="S7" s="273" t="s">
        <v>2291</v>
      </c>
      <c r="T7" s="273" t="s">
        <v>2292</v>
      </c>
      <c r="U7" s="273" t="s">
        <v>2269</v>
      </c>
      <c r="V7" s="273" t="s">
        <v>2265</v>
      </c>
      <c r="W7" s="273" t="s">
        <v>2266</v>
      </c>
      <c r="X7" s="273" t="s">
        <v>2267</v>
      </c>
    </row>
    <row r="8" spans="1:24" ht="176.25" customHeight="1" x14ac:dyDescent="0.25">
      <c r="A8" s="549" t="s">
        <v>1149</v>
      </c>
      <c r="B8" s="549" t="s">
        <v>345</v>
      </c>
      <c r="C8" s="549" t="s">
        <v>346</v>
      </c>
      <c r="D8" s="549" t="s">
        <v>347</v>
      </c>
      <c r="E8" s="549" t="s">
        <v>25</v>
      </c>
      <c r="F8" s="549" t="s">
        <v>348</v>
      </c>
      <c r="G8" s="549" t="s">
        <v>1693</v>
      </c>
      <c r="H8" s="549" t="s">
        <v>1694</v>
      </c>
      <c r="I8" s="143" t="s">
        <v>25</v>
      </c>
      <c r="J8" s="143" t="s">
        <v>25</v>
      </c>
      <c r="K8" s="143" t="s">
        <v>25</v>
      </c>
      <c r="L8" s="549" t="s">
        <v>45</v>
      </c>
      <c r="M8" s="361" t="s">
        <v>2348</v>
      </c>
      <c r="N8" s="416" t="s">
        <v>3307</v>
      </c>
      <c r="O8" s="416">
        <v>2</v>
      </c>
      <c r="P8" s="416" t="s">
        <v>3305</v>
      </c>
      <c r="Q8" s="416" t="s">
        <v>3306</v>
      </c>
      <c r="R8" s="416" t="s">
        <v>3308</v>
      </c>
      <c r="S8" s="361" t="s">
        <v>1693</v>
      </c>
      <c r="T8" s="357" t="s">
        <v>3307</v>
      </c>
      <c r="U8" s="357">
        <v>2</v>
      </c>
      <c r="V8" s="357" t="s">
        <v>3305</v>
      </c>
      <c r="W8" s="357" t="s">
        <v>3306</v>
      </c>
      <c r="X8" s="416" t="s">
        <v>3308</v>
      </c>
    </row>
    <row r="9" spans="1:24" ht="14.25" customHeight="1" x14ac:dyDescent="0.25">
      <c r="A9" s="549"/>
      <c r="B9" s="549"/>
      <c r="C9" s="549"/>
      <c r="D9" s="549"/>
      <c r="E9" s="549"/>
      <c r="F9" s="549"/>
      <c r="G9" s="549"/>
      <c r="H9" s="549"/>
      <c r="I9" s="143" t="s">
        <v>25</v>
      </c>
      <c r="J9" s="143" t="s">
        <v>25</v>
      </c>
      <c r="K9" s="143" t="s">
        <v>25</v>
      </c>
      <c r="L9" s="549"/>
      <c r="M9" s="361" t="s">
        <v>25</v>
      </c>
      <c r="N9" s="361" t="s">
        <v>25</v>
      </c>
      <c r="O9" s="361" t="s">
        <v>25</v>
      </c>
      <c r="P9" s="361" t="s">
        <v>25</v>
      </c>
      <c r="Q9" s="361" t="s">
        <v>25</v>
      </c>
      <c r="R9" s="361" t="s">
        <v>25</v>
      </c>
      <c r="S9" s="361" t="s">
        <v>25</v>
      </c>
      <c r="T9" s="361" t="s">
        <v>25</v>
      </c>
      <c r="U9" s="361" t="s">
        <v>25</v>
      </c>
      <c r="V9" s="361" t="s">
        <v>25</v>
      </c>
      <c r="W9" s="361" t="s">
        <v>25</v>
      </c>
      <c r="X9" s="416" t="s">
        <v>25</v>
      </c>
    </row>
    <row r="10" spans="1:24" ht="83.25" customHeight="1" x14ac:dyDescent="0.25">
      <c r="A10" s="549" t="s">
        <v>1150</v>
      </c>
      <c r="B10" s="549" t="s">
        <v>345</v>
      </c>
      <c r="C10" s="549" t="s">
        <v>346</v>
      </c>
      <c r="D10" s="549" t="s">
        <v>347</v>
      </c>
      <c r="E10" s="549" t="s">
        <v>25</v>
      </c>
      <c r="F10" s="549" t="s">
        <v>44</v>
      </c>
      <c r="G10" s="549" t="s">
        <v>1695</v>
      </c>
      <c r="H10" s="549" t="s">
        <v>1696</v>
      </c>
      <c r="I10" s="143" t="s">
        <v>25</v>
      </c>
      <c r="J10" s="143" t="s">
        <v>25</v>
      </c>
      <c r="K10" s="143" t="s">
        <v>25</v>
      </c>
      <c r="L10" s="549" t="s">
        <v>45</v>
      </c>
      <c r="M10" s="364" t="s">
        <v>2349</v>
      </c>
      <c r="N10" s="357" t="s">
        <v>3309</v>
      </c>
      <c r="O10" s="357">
        <v>3</v>
      </c>
      <c r="P10" s="361" t="s">
        <v>25</v>
      </c>
      <c r="Q10" s="361" t="s">
        <v>25</v>
      </c>
      <c r="R10" s="365"/>
      <c r="S10" s="361" t="s">
        <v>1695</v>
      </c>
      <c r="T10" s="357" t="s">
        <v>3309</v>
      </c>
      <c r="U10" s="357">
        <v>3</v>
      </c>
      <c r="V10" s="361" t="s">
        <v>25</v>
      </c>
      <c r="W10" s="361" t="s">
        <v>25</v>
      </c>
      <c r="X10" s="416" t="s">
        <v>3310</v>
      </c>
    </row>
    <row r="11" spans="1:24" x14ac:dyDescent="0.25">
      <c r="A11" s="549"/>
      <c r="B11" s="549"/>
      <c r="C11" s="549"/>
      <c r="D11" s="549"/>
      <c r="E11" s="549"/>
      <c r="F11" s="549"/>
      <c r="G11" s="549"/>
      <c r="H11" s="549"/>
      <c r="I11" s="143" t="s">
        <v>25</v>
      </c>
      <c r="J11" s="143" t="s">
        <v>25</v>
      </c>
      <c r="K11" s="143" t="s">
        <v>25</v>
      </c>
      <c r="L11" s="549"/>
      <c r="M11" s="361" t="s">
        <v>25</v>
      </c>
      <c r="N11" s="361" t="s">
        <v>25</v>
      </c>
      <c r="O11" s="361" t="s">
        <v>25</v>
      </c>
      <c r="P11" s="361" t="s">
        <v>25</v>
      </c>
      <c r="Q11" s="361" t="s">
        <v>25</v>
      </c>
      <c r="R11" s="361" t="s">
        <v>25</v>
      </c>
      <c r="S11" s="361" t="s">
        <v>25</v>
      </c>
      <c r="T11" s="361" t="s">
        <v>25</v>
      </c>
      <c r="U11" s="361" t="s">
        <v>25</v>
      </c>
      <c r="V11" s="361" t="s">
        <v>25</v>
      </c>
      <c r="W11" s="361" t="s">
        <v>25</v>
      </c>
      <c r="X11" s="416" t="s">
        <v>25</v>
      </c>
    </row>
    <row r="12" spans="1:24" ht="89.25" customHeight="1" x14ac:dyDescent="0.25">
      <c r="A12" s="549" t="s">
        <v>1151</v>
      </c>
      <c r="B12" s="549" t="s">
        <v>345</v>
      </c>
      <c r="C12" s="549" t="s">
        <v>718</v>
      </c>
      <c r="D12" s="549" t="s">
        <v>349</v>
      </c>
      <c r="E12" s="549" t="s">
        <v>25</v>
      </c>
      <c r="F12" s="549" t="s">
        <v>919</v>
      </c>
      <c r="G12" s="549" t="s">
        <v>1697</v>
      </c>
      <c r="H12" s="549" t="s">
        <v>1698</v>
      </c>
      <c r="I12" s="143" t="s">
        <v>25</v>
      </c>
      <c r="J12" s="143" t="s">
        <v>25</v>
      </c>
      <c r="K12" s="143" t="s">
        <v>25</v>
      </c>
      <c r="L12" s="549" t="s">
        <v>45</v>
      </c>
      <c r="M12" s="361" t="s">
        <v>25</v>
      </c>
      <c r="N12" s="361" t="s">
        <v>25</v>
      </c>
      <c r="O12" s="357" t="s">
        <v>2038</v>
      </c>
      <c r="P12" s="361" t="s">
        <v>25</v>
      </c>
      <c r="Q12" s="361" t="s">
        <v>25</v>
      </c>
      <c r="R12" s="361" t="s">
        <v>25</v>
      </c>
      <c r="S12" s="361" t="s">
        <v>1697</v>
      </c>
      <c r="T12" s="357" t="s">
        <v>3311</v>
      </c>
      <c r="U12" s="357">
        <v>3</v>
      </c>
      <c r="V12" s="357"/>
      <c r="W12" s="365"/>
      <c r="X12" s="416" t="s">
        <v>3312</v>
      </c>
    </row>
    <row r="13" spans="1:24" x14ac:dyDescent="0.25">
      <c r="A13" s="549"/>
      <c r="B13" s="549"/>
      <c r="C13" s="549"/>
      <c r="D13" s="549"/>
      <c r="E13" s="549"/>
      <c r="F13" s="549"/>
      <c r="G13" s="549"/>
      <c r="H13" s="549"/>
      <c r="I13" s="143" t="s">
        <v>25</v>
      </c>
      <c r="J13" s="143" t="s">
        <v>25</v>
      </c>
      <c r="K13" s="143" t="s">
        <v>25</v>
      </c>
      <c r="L13" s="549"/>
      <c r="M13" s="361" t="s">
        <v>25</v>
      </c>
      <c r="N13" s="361" t="s">
        <v>25</v>
      </c>
      <c r="O13" s="361" t="s">
        <v>25</v>
      </c>
      <c r="P13" s="361" t="s">
        <v>25</v>
      </c>
      <c r="Q13" s="361" t="s">
        <v>25</v>
      </c>
      <c r="R13" s="361" t="s">
        <v>25</v>
      </c>
      <c r="S13" s="361" t="s">
        <v>25</v>
      </c>
      <c r="T13" s="361" t="s">
        <v>25</v>
      </c>
      <c r="U13" s="361" t="s">
        <v>25</v>
      </c>
      <c r="V13" s="361" t="s">
        <v>25</v>
      </c>
      <c r="W13" s="361" t="s">
        <v>25</v>
      </c>
      <c r="X13" s="416" t="s">
        <v>25</v>
      </c>
    </row>
    <row r="14" spans="1:24" ht="86.25" customHeight="1" x14ac:dyDescent="0.25">
      <c r="A14" s="549" t="s">
        <v>1152</v>
      </c>
      <c r="B14" s="549" t="s">
        <v>345</v>
      </c>
      <c r="C14" s="549"/>
      <c r="D14" s="549" t="s">
        <v>350</v>
      </c>
      <c r="E14" s="549" t="s">
        <v>25</v>
      </c>
      <c r="F14" s="549" t="s">
        <v>351</v>
      </c>
      <c r="G14" s="549" t="s">
        <v>1699</v>
      </c>
      <c r="H14" s="549" t="s">
        <v>1699</v>
      </c>
      <c r="I14" s="143" t="s">
        <v>25</v>
      </c>
      <c r="J14" s="143" t="s">
        <v>25</v>
      </c>
      <c r="K14" s="143" t="s">
        <v>25</v>
      </c>
      <c r="L14" s="549" t="s">
        <v>45</v>
      </c>
      <c r="M14" s="571" t="s">
        <v>1699</v>
      </c>
      <c r="N14" s="357" t="s">
        <v>3313</v>
      </c>
      <c r="O14" s="357">
        <v>3</v>
      </c>
      <c r="P14" s="361" t="s">
        <v>25</v>
      </c>
      <c r="Q14" s="361" t="s">
        <v>25</v>
      </c>
      <c r="R14" s="365"/>
      <c r="S14" s="361" t="s">
        <v>1699</v>
      </c>
      <c r="T14" s="357" t="s">
        <v>3313</v>
      </c>
      <c r="U14" s="357">
        <v>3</v>
      </c>
      <c r="V14" s="357"/>
      <c r="W14" s="365"/>
      <c r="X14" s="416" t="s">
        <v>3314</v>
      </c>
    </row>
    <row r="15" spans="1:24" x14ac:dyDescent="0.25">
      <c r="A15" s="549"/>
      <c r="B15" s="549"/>
      <c r="C15" s="549"/>
      <c r="D15" s="549"/>
      <c r="E15" s="549"/>
      <c r="F15" s="549"/>
      <c r="G15" s="549"/>
      <c r="H15" s="549"/>
      <c r="I15" s="143" t="s">
        <v>25</v>
      </c>
      <c r="J15" s="143" t="s">
        <v>25</v>
      </c>
      <c r="K15" s="143" t="s">
        <v>25</v>
      </c>
      <c r="L15" s="549"/>
      <c r="M15" s="572"/>
      <c r="N15" s="361" t="s">
        <v>25</v>
      </c>
      <c r="O15" s="361" t="s">
        <v>25</v>
      </c>
      <c r="P15" s="361" t="s">
        <v>25</v>
      </c>
      <c r="Q15" s="361" t="s">
        <v>25</v>
      </c>
      <c r="R15" s="361" t="s">
        <v>25</v>
      </c>
      <c r="S15" s="361" t="s">
        <v>25</v>
      </c>
      <c r="T15" s="361" t="s">
        <v>25</v>
      </c>
      <c r="U15" s="361" t="s">
        <v>25</v>
      </c>
      <c r="V15" s="361" t="s">
        <v>25</v>
      </c>
      <c r="W15" s="361" t="s">
        <v>25</v>
      </c>
      <c r="X15" s="416" t="s">
        <v>25</v>
      </c>
    </row>
    <row r="16" spans="1:24" ht="80.25" customHeight="1" x14ac:dyDescent="0.25">
      <c r="A16" s="549" t="s">
        <v>1153</v>
      </c>
      <c r="B16" s="549" t="s">
        <v>352</v>
      </c>
      <c r="C16" s="549"/>
      <c r="D16" s="549" t="s">
        <v>1700</v>
      </c>
      <c r="E16" s="549" t="s">
        <v>25</v>
      </c>
      <c r="F16" s="573">
        <v>40725</v>
      </c>
      <c r="G16" s="549" t="s">
        <v>1701</v>
      </c>
      <c r="H16" s="549" t="s">
        <v>1701</v>
      </c>
      <c r="I16" s="143" t="s">
        <v>25</v>
      </c>
      <c r="J16" s="143" t="s">
        <v>25</v>
      </c>
      <c r="K16" s="143" t="s">
        <v>25</v>
      </c>
      <c r="L16" s="549" t="s">
        <v>45</v>
      </c>
      <c r="M16" s="364" t="s">
        <v>2350</v>
      </c>
      <c r="N16" s="365"/>
      <c r="O16" s="357">
        <v>3</v>
      </c>
      <c r="P16" s="361" t="s">
        <v>25</v>
      </c>
      <c r="Q16" s="361" t="s">
        <v>25</v>
      </c>
      <c r="R16" s="365"/>
      <c r="S16" s="361" t="s">
        <v>1701</v>
      </c>
      <c r="T16" s="357" t="s">
        <v>3315</v>
      </c>
      <c r="U16" s="357">
        <v>3</v>
      </c>
      <c r="V16" s="361" t="s">
        <v>25</v>
      </c>
      <c r="W16" s="361" t="s">
        <v>25</v>
      </c>
      <c r="X16" s="416" t="s">
        <v>3316</v>
      </c>
    </row>
    <row r="17" spans="1:24" x14ac:dyDescent="0.25">
      <c r="A17" s="549"/>
      <c r="B17" s="549"/>
      <c r="C17" s="549"/>
      <c r="D17" s="549"/>
      <c r="E17" s="549"/>
      <c r="F17" s="573"/>
      <c r="G17" s="549"/>
      <c r="H17" s="549"/>
      <c r="I17" s="143" t="s">
        <v>25</v>
      </c>
      <c r="J17" s="143" t="s">
        <v>25</v>
      </c>
      <c r="K17" s="143" t="s">
        <v>25</v>
      </c>
      <c r="L17" s="549"/>
      <c r="M17" s="361" t="s">
        <v>25</v>
      </c>
      <c r="N17" s="361" t="s">
        <v>25</v>
      </c>
      <c r="O17" s="361" t="s">
        <v>25</v>
      </c>
      <c r="P17" s="361" t="s">
        <v>25</v>
      </c>
      <c r="Q17" s="361" t="s">
        <v>25</v>
      </c>
      <c r="R17" s="361" t="s">
        <v>25</v>
      </c>
      <c r="S17" s="361" t="s">
        <v>25</v>
      </c>
      <c r="T17" s="361" t="s">
        <v>25</v>
      </c>
      <c r="U17" s="361" t="s">
        <v>25</v>
      </c>
      <c r="V17" s="361" t="s">
        <v>25</v>
      </c>
      <c r="W17" s="361" t="s">
        <v>25</v>
      </c>
      <c r="X17" s="416" t="s">
        <v>25</v>
      </c>
    </row>
    <row r="18" spans="1:24" ht="201.75" customHeight="1" x14ac:dyDescent="0.25">
      <c r="A18" s="549" t="s">
        <v>1420</v>
      </c>
      <c r="B18" s="571" t="s">
        <v>352</v>
      </c>
      <c r="C18" s="549" t="s">
        <v>346</v>
      </c>
      <c r="D18" s="549" t="s">
        <v>1421</v>
      </c>
      <c r="E18" s="549" t="s">
        <v>25</v>
      </c>
      <c r="F18" s="549" t="s">
        <v>1422</v>
      </c>
      <c r="G18" s="549" t="s">
        <v>1423</v>
      </c>
      <c r="H18" s="549" t="s">
        <v>1423</v>
      </c>
      <c r="I18" s="143" t="s">
        <v>25</v>
      </c>
      <c r="J18" s="143" t="s">
        <v>25</v>
      </c>
      <c r="K18" s="143" t="s">
        <v>25</v>
      </c>
      <c r="L18" s="549" t="s">
        <v>45</v>
      </c>
      <c r="M18" s="361" t="s">
        <v>1423</v>
      </c>
      <c r="N18" s="357" t="s">
        <v>3317</v>
      </c>
      <c r="O18" s="357">
        <v>2</v>
      </c>
      <c r="P18" s="357" t="s">
        <v>3318</v>
      </c>
      <c r="Q18" s="357" t="s">
        <v>3319</v>
      </c>
      <c r="R18" s="361" t="s">
        <v>25</v>
      </c>
      <c r="S18" s="361" t="s">
        <v>1423</v>
      </c>
      <c r="T18" s="357" t="s">
        <v>3317</v>
      </c>
      <c r="U18" s="357">
        <v>2</v>
      </c>
      <c r="V18" s="357" t="s">
        <v>3318</v>
      </c>
      <c r="W18" s="357" t="s">
        <v>3319</v>
      </c>
      <c r="X18" s="416" t="s">
        <v>3320</v>
      </c>
    </row>
    <row r="19" spans="1:24" x14ac:dyDescent="0.25">
      <c r="A19" s="549"/>
      <c r="B19" s="572"/>
      <c r="C19" s="549"/>
      <c r="D19" s="549"/>
      <c r="E19" s="549"/>
      <c r="F19" s="549"/>
      <c r="G19" s="549"/>
      <c r="H19" s="549"/>
      <c r="I19" s="143" t="s">
        <v>25</v>
      </c>
      <c r="J19" s="143" t="s">
        <v>25</v>
      </c>
      <c r="K19" s="143" t="s">
        <v>25</v>
      </c>
      <c r="L19" s="549"/>
      <c r="M19" s="361" t="s">
        <v>25</v>
      </c>
      <c r="N19" s="365"/>
      <c r="O19" s="361" t="s">
        <v>25</v>
      </c>
      <c r="P19" s="361" t="s">
        <v>25</v>
      </c>
      <c r="Q19" s="361" t="s">
        <v>25</v>
      </c>
      <c r="R19" s="361" t="s">
        <v>25</v>
      </c>
      <c r="S19" s="361" t="s">
        <v>25</v>
      </c>
      <c r="T19" s="361" t="s">
        <v>25</v>
      </c>
      <c r="U19" s="361" t="s">
        <v>25</v>
      </c>
      <c r="V19" s="361" t="s">
        <v>25</v>
      </c>
      <c r="W19" s="361" t="s">
        <v>25</v>
      </c>
      <c r="X19" s="416" t="s">
        <v>25</v>
      </c>
    </row>
    <row r="20" spans="1:24" ht="135" customHeight="1" x14ac:dyDescent="0.25">
      <c r="A20" s="549" t="s">
        <v>1424</v>
      </c>
      <c r="B20" s="571" t="s">
        <v>352</v>
      </c>
      <c r="C20" s="549" t="s">
        <v>346</v>
      </c>
      <c r="D20" s="549" t="s">
        <v>518</v>
      </c>
      <c r="E20" s="549" t="s">
        <v>25</v>
      </c>
      <c r="F20" s="549" t="s">
        <v>25</v>
      </c>
      <c r="G20" s="549" t="s">
        <v>1425</v>
      </c>
      <c r="H20" s="549" t="s">
        <v>1425</v>
      </c>
      <c r="I20" s="143" t="s">
        <v>25</v>
      </c>
      <c r="J20" s="143" t="s">
        <v>25</v>
      </c>
      <c r="K20" s="143" t="s">
        <v>25</v>
      </c>
      <c r="L20" s="549" t="s">
        <v>45</v>
      </c>
      <c r="M20" s="361" t="s">
        <v>3321</v>
      </c>
      <c r="N20" s="361" t="s">
        <v>3321</v>
      </c>
      <c r="O20" s="357">
        <v>3</v>
      </c>
      <c r="P20" s="361" t="s">
        <v>25</v>
      </c>
      <c r="Q20" s="361" t="s">
        <v>25</v>
      </c>
      <c r="R20" s="365"/>
      <c r="S20" s="361" t="s">
        <v>3321</v>
      </c>
      <c r="T20" s="361" t="s">
        <v>3322</v>
      </c>
      <c r="U20" s="357">
        <v>3</v>
      </c>
      <c r="V20" s="361" t="s">
        <v>25</v>
      </c>
      <c r="W20" s="361" t="s">
        <v>25</v>
      </c>
      <c r="X20" s="416" t="s">
        <v>3323</v>
      </c>
    </row>
    <row r="21" spans="1:24" x14ac:dyDescent="0.25">
      <c r="A21" s="549"/>
      <c r="B21" s="572"/>
      <c r="C21" s="549"/>
      <c r="D21" s="549"/>
      <c r="E21" s="549"/>
      <c r="F21" s="549"/>
      <c r="G21" s="549"/>
      <c r="H21" s="549"/>
      <c r="I21" s="143" t="s">
        <v>25</v>
      </c>
      <c r="J21" s="143" t="s">
        <v>25</v>
      </c>
      <c r="K21" s="143" t="s">
        <v>25</v>
      </c>
      <c r="L21" s="549"/>
      <c r="M21" s="361" t="s">
        <v>25</v>
      </c>
      <c r="N21" s="365"/>
      <c r="O21" s="361" t="s">
        <v>25</v>
      </c>
      <c r="P21" s="361" t="s">
        <v>25</v>
      </c>
      <c r="Q21" s="361" t="s">
        <v>25</v>
      </c>
      <c r="R21" s="361" t="s">
        <v>25</v>
      </c>
      <c r="S21" s="361" t="s">
        <v>25</v>
      </c>
      <c r="T21" s="361" t="s">
        <v>25</v>
      </c>
      <c r="U21" s="361" t="s">
        <v>25</v>
      </c>
      <c r="V21" s="361" t="s">
        <v>25</v>
      </c>
      <c r="W21" s="361" t="s">
        <v>25</v>
      </c>
      <c r="X21" s="416" t="s">
        <v>25</v>
      </c>
    </row>
    <row r="22" spans="1:24" ht="141" customHeight="1" x14ac:dyDescent="0.25">
      <c r="A22" s="549" t="s">
        <v>1426</v>
      </c>
      <c r="B22" s="549" t="s">
        <v>352</v>
      </c>
      <c r="C22" s="549" t="s">
        <v>346</v>
      </c>
      <c r="D22" s="549" t="s">
        <v>518</v>
      </c>
      <c r="E22" s="549" t="s">
        <v>25</v>
      </c>
      <c r="F22" s="573">
        <v>40724</v>
      </c>
      <c r="G22" s="571" t="s">
        <v>1702</v>
      </c>
      <c r="H22" s="571" t="s">
        <v>1702</v>
      </c>
      <c r="I22" s="143" t="s">
        <v>25</v>
      </c>
      <c r="J22" s="143" t="s">
        <v>25</v>
      </c>
      <c r="K22" s="143" t="s">
        <v>25</v>
      </c>
      <c r="L22" s="549" t="s">
        <v>45</v>
      </c>
      <c r="M22" s="364" t="s">
        <v>25</v>
      </c>
      <c r="N22" s="365"/>
      <c r="O22" s="357" t="s">
        <v>2038</v>
      </c>
      <c r="P22" s="361" t="s">
        <v>25</v>
      </c>
      <c r="Q22" s="361" t="s">
        <v>25</v>
      </c>
      <c r="R22" s="365"/>
      <c r="S22" s="361" t="s">
        <v>1702</v>
      </c>
      <c r="T22" s="361" t="s">
        <v>3324</v>
      </c>
      <c r="U22" s="357">
        <v>3</v>
      </c>
      <c r="V22" s="361" t="s">
        <v>25</v>
      </c>
      <c r="W22" s="361" t="s">
        <v>25</v>
      </c>
      <c r="X22" s="416" t="s">
        <v>3325</v>
      </c>
    </row>
    <row r="23" spans="1:24" x14ac:dyDescent="0.25">
      <c r="A23" s="549"/>
      <c r="B23" s="549"/>
      <c r="C23" s="549"/>
      <c r="D23" s="549"/>
      <c r="E23" s="549"/>
      <c r="F23" s="549"/>
      <c r="G23" s="572"/>
      <c r="H23" s="572"/>
      <c r="I23" s="143" t="s">
        <v>25</v>
      </c>
      <c r="J23" s="143" t="s">
        <v>25</v>
      </c>
      <c r="K23" s="143" t="s">
        <v>25</v>
      </c>
      <c r="L23" s="549"/>
      <c r="M23" s="361" t="s">
        <v>25</v>
      </c>
      <c r="N23" s="361" t="s">
        <v>25</v>
      </c>
      <c r="O23" s="361" t="s">
        <v>25</v>
      </c>
      <c r="P23" s="361" t="s">
        <v>25</v>
      </c>
      <c r="Q23" s="361" t="s">
        <v>25</v>
      </c>
      <c r="R23" s="361" t="s">
        <v>25</v>
      </c>
      <c r="S23" s="361" t="s">
        <v>25</v>
      </c>
      <c r="T23" s="361" t="s">
        <v>25</v>
      </c>
      <c r="U23" s="361" t="s">
        <v>25</v>
      </c>
      <c r="V23" s="361" t="s">
        <v>25</v>
      </c>
      <c r="W23" s="361" t="s">
        <v>25</v>
      </c>
      <c r="X23" s="416" t="s">
        <v>25</v>
      </c>
    </row>
  </sheetData>
  <mergeCells count="89">
    <mergeCell ref="A1:F1"/>
    <mergeCell ref="A3:C3"/>
    <mergeCell ref="A5:A7"/>
    <mergeCell ref="B5:B7"/>
    <mergeCell ref="C5:C7"/>
    <mergeCell ref="D5:D7"/>
    <mergeCell ref="E5:E7"/>
    <mergeCell ref="F5:F7"/>
    <mergeCell ref="S5:X5"/>
    <mergeCell ref="M6:R6"/>
    <mergeCell ref="S6:X6"/>
    <mergeCell ref="A8:A9"/>
    <mergeCell ref="B8:B9"/>
    <mergeCell ref="C8:C9"/>
    <mergeCell ref="D8:D9"/>
    <mergeCell ref="E8:E9"/>
    <mergeCell ref="G5:G7"/>
    <mergeCell ref="H5:H7"/>
    <mergeCell ref="I5:L5"/>
    <mergeCell ref="L6:L7"/>
    <mergeCell ref="M5:R5"/>
    <mergeCell ref="A10:A11"/>
    <mergeCell ref="B10:B11"/>
    <mergeCell ref="C10:C11"/>
    <mergeCell ref="D10:D11"/>
    <mergeCell ref="E10:E11"/>
    <mergeCell ref="F12:F13"/>
    <mergeCell ref="G12:G13"/>
    <mergeCell ref="H12:H13"/>
    <mergeCell ref="L12:L13"/>
    <mergeCell ref="G8:G9"/>
    <mergeCell ref="H8:H9"/>
    <mergeCell ref="L8:L9"/>
    <mergeCell ref="F10:F11"/>
    <mergeCell ref="G10:G11"/>
    <mergeCell ref="F8:F9"/>
    <mergeCell ref="A12:A13"/>
    <mergeCell ref="B12:B13"/>
    <mergeCell ref="C12:C13"/>
    <mergeCell ref="D12:D13"/>
    <mergeCell ref="E12:E13"/>
    <mergeCell ref="G14:G15"/>
    <mergeCell ref="H14:H15"/>
    <mergeCell ref="L14:L15"/>
    <mergeCell ref="H10:H11"/>
    <mergeCell ref="L10:L11"/>
    <mergeCell ref="M14:M15"/>
    <mergeCell ref="L16:L17"/>
    <mergeCell ref="A16:A17"/>
    <mergeCell ref="B16:B17"/>
    <mergeCell ref="D16:D17"/>
    <mergeCell ref="E16:E17"/>
    <mergeCell ref="F16:F17"/>
    <mergeCell ref="G16:G17"/>
    <mergeCell ref="H16:H17"/>
    <mergeCell ref="C16:C17"/>
    <mergeCell ref="A14:A15"/>
    <mergeCell ref="B14:B15"/>
    <mergeCell ref="C14:C15"/>
    <mergeCell ref="D14:D15"/>
    <mergeCell ref="E14:E15"/>
    <mergeCell ref="F14:F15"/>
    <mergeCell ref="G18:G19"/>
    <mergeCell ref="H18:H19"/>
    <mergeCell ref="L18:L19"/>
    <mergeCell ref="A20:A21"/>
    <mergeCell ref="B20:B21"/>
    <mergeCell ref="C20:C21"/>
    <mergeCell ref="D20:D21"/>
    <mergeCell ref="E20:E21"/>
    <mergeCell ref="F20:F21"/>
    <mergeCell ref="G20:G21"/>
    <mergeCell ref="A18:A19"/>
    <mergeCell ref="B18:B19"/>
    <mergeCell ref="C18:C19"/>
    <mergeCell ref="D18:D19"/>
    <mergeCell ref="E18:E19"/>
    <mergeCell ref="F18:F19"/>
    <mergeCell ref="H22:H23"/>
    <mergeCell ref="H20:H21"/>
    <mergeCell ref="L20:L21"/>
    <mergeCell ref="A22:A23"/>
    <mergeCell ref="B22:B23"/>
    <mergeCell ref="C22:C23"/>
    <mergeCell ref="D22:D23"/>
    <mergeCell ref="E22:E23"/>
    <mergeCell ref="F22:F23"/>
    <mergeCell ref="L22:L23"/>
    <mergeCell ref="G22:G23"/>
  </mergeCells>
  <conditionalFormatting sqref="U20">
    <cfRule type="cellIs" dxfId="1867" priority="16" operator="equal">
      <formula>"NOT APPLICABLE"</formula>
    </cfRule>
    <cfRule type="cellIs" dxfId="1866" priority="17" operator="equal">
      <formula>5</formula>
    </cfRule>
    <cfRule type="cellIs" dxfId="1865" priority="18" operator="equal">
      <formula>4</formula>
    </cfRule>
    <cfRule type="cellIs" dxfId="1864" priority="19" operator="equal">
      <formula>3</formula>
    </cfRule>
    <cfRule type="cellIs" dxfId="1863" priority="20" operator="equal">
      <formula>2</formula>
    </cfRule>
    <cfRule type="cellIs" dxfId="1862" priority="21" operator="equal">
      <formula>1</formula>
    </cfRule>
  </conditionalFormatting>
  <conditionalFormatting sqref="U20">
    <cfRule type="cellIs" dxfId="1861" priority="15" operator="equal">
      <formula>5</formula>
    </cfRule>
  </conditionalFormatting>
  <conditionalFormatting sqref="U22">
    <cfRule type="cellIs" dxfId="1860" priority="9" operator="equal">
      <formula>"NOT APPLICABLE"</formula>
    </cfRule>
    <cfRule type="cellIs" dxfId="1859" priority="10" operator="equal">
      <formula>5</formula>
    </cfRule>
    <cfRule type="cellIs" dxfId="1858" priority="11" operator="equal">
      <formula>4</formula>
    </cfRule>
    <cfRule type="cellIs" dxfId="1857" priority="12" operator="equal">
      <formula>3</formula>
    </cfRule>
    <cfRule type="cellIs" dxfId="1856" priority="13" operator="equal">
      <formula>2</formula>
    </cfRule>
    <cfRule type="cellIs" dxfId="1855" priority="14" operator="equal">
      <formula>1</formula>
    </cfRule>
  </conditionalFormatting>
  <conditionalFormatting sqref="U22">
    <cfRule type="cellIs" dxfId="1854" priority="8" operator="equal">
      <formula>5</formula>
    </cfRule>
  </conditionalFormatting>
  <conditionalFormatting sqref="O10 O12 O14 O16 O18 O20 O22">
    <cfRule type="cellIs" dxfId="1853" priority="84" operator="equal">
      <formula>"NOT APPLICABLE"</formula>
    </cfRule>
    <cfRule type="cellIs" dxfId="1852" priority="85" operator="equal">
      <formula>5</formula>
    </cfRule>
    <cfRule type="cellIs" dxfId="1851" priority="86" operator="equal">
      <formula>4</formula>
    </cfRule>
    <cfRule type="cellIs" dxfId="1850" priority="87" operator="equal">
      <formula>3</formula>
    </cfRule>
    <cfRule type="cellIs" dxfId="1849" priority="88" operator="equal">
      <formula>2</formula>
    </cfRule>
    <cfRule type="cellIs" dxfId="1848" priority="89" operator="equal">
      <formula>1</formula>
    </cfRule>
  </conditionalFormatting>
  <conditionalFormatting sqref="O10 O12 O14 O16 O18 O20 O22">
    <cfRule type="cellIs" dxfId="1847" priority="83" operator="equal">
      <formula>5</formula>
    </cfRule>
  </conditionalFormatting>
  <conditionalFormatting sqref="P18">
    <cfRule type="cellIs" dxfId="1846" priority="77" operator="equal">
      <formula>"NOT APPLICABLE"</formula>
    </cfRule>
    <cfRule type="cellIs" dxfId="1845" priority="78" operator="equal">
      <formula>5</formula>
    </cfRule>
    <cfRule type="cellIs" dxfId="1844" priority="79" operator="equal">
      <formula>4</formula>
    </cfRule>
    <cfRule type="cellIs" dxfId="1843" priority="80" operator="equal">
      <formula>3</formula>
    </cfRule>
    <cfRule type="cellIs" dxfId="1842" priority="81" operator="equal">
      <formula>2</formula>
    </cfRule>
    <cfRule type="cellIs" dxfId="1841" priority="82" operator="equal">
      <formula>1</formula>
    </cfRule>
  </conditionalFormatting>
  <conditionalFormatting sqref="V12 V14">
    <cfRule type="cellIs" dxfId="1840" priority="71" operator="equal">
      <formula>"NOT APPLICABLE"</formula>
    </cfRule>
    <cfRule type="cellIs" dxfId="1839" priority="72" operator="equal">
      <formula>5</formula>
    </cfRule>
    <cfRule type="cellIs" dxfId="1838" priority="73" operator="equal">
      <formula>4</formula>
    </cfRule>
    <cfRule type="cellIs" dxfId="1837" priority="74" operator="equal">
      <formula>3</formula>
    </cfRule>
    <cfRule type="cellIs" dxfId="1836" priority="75" operator="equal">
      <formula>2</formula>
    </cfRule>
    <cfRule type="cellIs" dxfId="1835" priority="76" operator="equal">
      <formula>1</formula>
    </cfRule>
  </conditionalFormatting>
  <conditionalFormatting sqref="V12 V14">
    <cfRule type="cellIs" dxfId="1834" priority="70" operator="equal">
      <formula>5</formula>
    </cfRule>
  </conditionalFormatting>
  <conditionalFormatting sqref="V18">
    <cfRule type="cellIs" dxfId="1833" priority="64" operator="equal">
      <formula>"NOT APPLICABLE"</formula>
    </cfRule>
    <cfRule type="cellIs" dxfId="1832" priority="65" operator="equal">
      <formula>5</formula>
    </cfRule>
    <cfRule type="cellIs" dxfId="1831" priority="66" operator="equal">
      <formula>4</formula>
    </cfRule>
    <cfRule type="cellIs" dxfId="1830" priority="67" operator="equal">
      <formula>3</formula>
    </cfRule>
    <cfRule type="cellIs" dxfId="1829" priority="68" operator="equal">
      <formula>2</formula>
    </cfRule>
    <cfRule type="cellIs" dxfId="1828" priority="69" operator="equal">
      <formula>1</formula>
    </cfRule>
  </conditionalFormatting>
  <conditionalFormatting sqref="U8">
    <cfRule type="cellIs" dxfId="1827" priority="58" operator="equal">
      <formula>"NOT APPLICABLE"</formula>
    </cfRule>
    <cfRule type="cellIs" dxfId="1826" priority="59" operator="equal">
      <formula>5</formula>
    </cfRule>
    <cfRule type="cellIs" dxfId="1825" priority="60" operator="equal">
      <formula>4</formula>
    </cfRule>
    <cfRule type="cellIs" dxfId="1824" priority="61" operator="equal">
      <formula>3</formula>
    </cfRule>
    <cfRule type="cellIs" dxfId="1823" priority="62" operator="equal">
      <formula>2</formula>
    </cfRule>
    <cfRule type="cellIs" dxfId="1822" priority="63" operator="equal">
      <formula>1</formula>
    </cfRule>
  </conditionalFormatting>
  <conditionalFormatting sqref="U8">
    <cfRule type="cellIs" dxfId="1821" priority="57" operator="equal">
      <formula>5</formula>
    </cfRule>
  </conditionalFormatting>
  <conditionalFormatting sqref="U10">
    <cfRule type="cellIs" dxfId="1820" priority="51" operator="equal">
      <formula>"NOT APPLICABLE"</formula>
    </cfRule>
    <cfRule type="cellIs" dxfId="1819" priority="52" operator="equal">
      <formula>5</formula>
    </cfRule>
    <cfRule type="cellIs" dxfId="1818" priority="53" operator="equal">
      <formula>4</formula>
    </cfRule>
    <cfRule type="cellIs" dxfId="1817" priority="54" operator="equal">
      <formula>3</formula>
    </cfRule>
    <cfRule type="cellIs" dxfId="1816" priority="55" operator="equal">
      <formula>2</formula>
    </cfRule>
    <cfRule type="cellIs" dxfId="1815" priority="56" operator="equal">
      <formula>1</formula>
    </cfRule>
  </conditionalFormatting>
  <conditionalFormatting sqref="U10">
    <cfRule type="cellIs" dxfId="1814" priority="50" operator="equal">
      <formula>5</formula>
    </cfRule>
  </conditionalFormatting>
  <conditionalFormatting sqref="U12">
    <cfRule type="cellIs" dxfId="1813" priority="44" operator="equal">
      <formula>"NOT APPLICABLE"</formula>
    </cfRule>
    <cfRule type="cellIs" dxfId="1812" priority="45" operator="equal">
      <formula>5</formula>
    </cfRule>
    <cfRule type="cellIs" dxfId="1811" priority="46" operator="equal">
      <formula>4</formula>
    </cfRule>
    <cfRule type="cellIs" dxfId="1810" priority="47" operator="equal">
      <formula>3</formula>
    </cfRule>
    <cfRule type="cellIs" dxfId="1809" priority="48" operator="equal">
      <formula>2</formula>
    </cfRule>
    <cfRule type="cellIs" dxfId="1808" priority="49" operator="equal">
      <formula>1</formula>
    </cfRule>
  </conditionalFormatting>
  <conditionalFormatting sqref="U12">
    <cfRule type="cellIs" dxfId="1807" priority="43" operator="equal">
      <formula>5</formula>
    </cfRule>
  </conditionalFormatting>
  <conditionalFormatting sqref="U14">
    <cfRule type="cellIs" dxfId="1806" priority="37" operator="equal">
      <formula>"NOT APPLICABLE"</formula>
    </cfRule>
    <cfRule type="cellIs" dxfId="1805" priority="38" operator="equal">
      <formula>5</formula>
    </cfRule>
    <cfRule type="cellIs" dxfId="1804" priority="39" operator="equal">
      <formula>4</formula>
    </cfRule>
    <cfRule type="cellIs" dxfId="1803" priority="40" operator="equal">
      <formula>3</formula>
    </cfRule>
    <cfRule type="cellIs" dxfId="1802" priority="41" operator="equal">
      <formula>2</formula>
    </cfRule>
    <cfRule type="cellIs" dxfId="1801" priority="42" operator="equal">
      <formula>1</formula>
    </cfRule>
  </conditionalFormatting>
  <conditionalFormatting sqref="U14">
    <cfRule type="cellIs" dxfId="1800" priority="36" operator="equal">
      <formula>5</formula>
    </cfRule>
  </conditionalFormatting>
  <conditionalFormatting sqref="U16">
    <cfRule type="cellIs" dxfId="1799" priority="30" operator="equal">
      <formula>"NOT APPLICABLE"</formula>
    </cfRule>
    <cfRule type="cellIs" dxfId="1798" priority="31" operator="equal">
      <formula>5</formula>
    </cfRule>
    <cfRule type="cellIs" dxfId="1797" priority="32" operator="equal">
      <formula>4</formula>
    </cfRule>
    <cfRule type="cellIs" dxfId="1796" priority="33" operator="equal">
      <formula>3</formula>
    </cfRule>
    <cfRule type="cellIs" dxfId="1795" priority="34" operator="equal">
      <formula>2</formula>
    </cfRule>
    <cfRule type="cellIs" dxfId="1794" priority="35" operator="equal">
      <formula>1</formula>
    </cfRule>
  </conditionalFormatting>
  <conditionalFormatting sqref="U16">
    <cfRule type="cellIs" dxfId="1793" priority="29" operator="equal">
      <formula>5</formula>
    </cfRule>
  </conditionalFormatting>
  <conditionalFormatting sqref="U18">
    <cfRule type="cellIs" dxfId="1792" priority="23" operator="equal">
      <formula>"NOT APPLICABLE"</formula>
    </cfRule>
    <cfRule type="cellIs" dxfId="1791" priority="24" operator="equal">
      <formula>5</formula>
    </cfRule>
    <cfRule type="cellIs" dxfId="1790" priority="25" operator="equal">
      <formula>4</formula>
    </cfRule>
    <cfRule type="cellIs" dxfId="1789" priority="26" operator="equal">
      <formula>3</formula>
    </cfRule>
    <cfRule type="cellIs" dxfId="1788" priority="27" operator="equal">
      <formula>2</formula>
    </cfRule>
    <cfRule type="cellIs" dxfId="1787" priority="28" operator="equal">
      <formula>1</formula>
    </cfRule>
  </conditionalFormatting>
  <conditionalFormatting sqref="U18">
    <cfRule type="cellIs" dxfId="1786" priority="22" operator="equal">
      <formula>5</formula>
    </cfRule>
  </conditionalFormatting>
  <conditionalFormatting sqref="O8">
    <cfRule type="cellIs" dxfId="1785" priority="2" operator="equal">
      <formula>"NOT APPLICABLE"</formula>
    </cfRule>
    <cfRule type="cellIs" dxfId="1784" priority="3" operator="equal">
      <formula>5</formula>
    </cfRule>
    <cfRule type="cellIs" dxfId="1783" priority="4" operator="equal">
      <formula>4</formula>
    </cfRule>
    <cfRule type="cellIs" dxfId="1782" priority="5" operator="equal">
      <formula>3</formula>
    </cfRule>
    <cfRule type="cellIs" dxfId="1781" priority="6" operator="equal">
      <formula>2</formula>
    </cfRule>
    <cfRule type="cellIs" dxfId="1780" priority="7" operator="equal">
      <formula>1</formula>
    </cfRule>
  </conditionalFormatting>
  <conditionalFormatting sqref="O8">
    <cfRule type="cellIs" dxfId="1779" priority="1" operator="equal">
      <formula>5</formula>
    </cfRule>
  </conditionalFormatting>
  <pageMargins left="0.19685039370078741" right="0.19685039370078741" top="0.19685039370078741" bottom="0.19685039370078741" header="0.19685039370078741" footer="0.19685039370078741"/>
  <pageSetup scale="52" firstPageNumber="24" orientation="landscape" r:id="rId1"/>
  <headerFooter>
    <oddHeader>&amp;CSDBIP 2012/2013</oddHeader>
    <oddFooter>Page &amp;P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[1]Sheet1!#REF!</xm:f>
          </x14:formula1>
          <xm:sqref>V14 V12</xm:sqref>
        </x14:dataValidation>
        <x14:dataValidation type="list" allowBlank="1" showInputMessage="1" showErrorMessage="1">
          <x14:formula1>
            <xm:f>[11]Sheet1!#REF!</xm:f>
          </x14:formula1>
          <xm:sqref>U22 U8 U10 U12 U14 U16 U18 U20 O22 O10 O12 O14 O16 O18 O20 O8</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view="pageBreakPreview" topLeftCell="A10" zoomScaleSheetLayoutView="100" workbookViewId="0">
      <selection activeCell="U18" sqref="U18"/>
    </sheetView>
  </sheetViews>
  <sheetFormatPr defaultColWidth="8.85546875" defaultRowHeight="15" x14ac:dyDescent="0.25"/>
  <cols>
    <col min="1" max="13" width="8.85546875" style="114"/>
    <col min="14" max="14" width="20.28515625" style="114" customWidth="1"/>
    <col min="15" max="16384" width="8.85546875" style="114"/>
  </cols>
  <sheetData>
    <row r="1" spans="1:12" ht="23.25" x14ac:dyDescent="0.35">
      <c r="A1" s="505" t="s">
        <v>2071</v>
      </c>
      <c r="B1" s="506"/>
      <c r="C1" s="506"/>
      <c r="D1" s="506"/>
      <c r="E1" s="506"/>
      <c r="F1" s="506"/>
      <c r="G1" s="506"/>
      <c r="H1" s="506"/>
      <c r="I1" s="506"/>
      <c r="J1" s="506"/>
      <c r="K1" s="507"/>
      <c r="L1" s="1"/>
    </row>
    <row r="2" spans="1:12" ht="28.5" customHeight="1" x14ac:dyDescent="0.25">
      <c r="A2" s="508"/>
      <c r="B2" s="509"/>
      <c r="C2" s="509"/>
      <c r="D2" s="509"/>
      <c r="E2" s="509"/>
      <c r="F2" s="509"/>
      <c r="G2" s="509"/>
      <c r="H2" s="509"/>
      <c r="I2" s="509"/>
      <c r="J2" s="509"/>
      <c r="K2" s="510"/>
    </row>
    <row r="3" spans="1:12" x14ac:dyDescent="0.25">
      <c r="A3" s="2"/>
      <c r="K3" s="3"/>
    </row>
    <row r="4" spans="1:12" x14ac:dyDescent="0.25">
      <c r="A4" s="2"/>
      <c r="K4" s="3"/>
    </row>
    <row r="5" spans="1:12" x14ac:dyDescent="0.25">
      <c r="A5" s="2"/>
      <c r="K5" s="3"/>
    </row>
    <row r="6" spans="1:12" x14ac:dyDescent="0.25">
      <c r="A6" s="2"/>
      <c r="K6" s="3"/>
    </row>
    <row r="7" spans="1:12" x14ac:dyDescent="0.25">
      <c r="A7" s="2"/>
      <c r="K7" s="3"/>
    </row>
    <row r="8" spans="1:12" x14ac:dyDescent="0.25">
      <c r="A8" s="2"/>
      <c r="K8" s="3"/>
    </row>
    <row r="9" spans="1:12" x14ac:dyDescent="0.25">
      <c r="A9" s="2"/>
      <c r="K9" s="3"/>
    </row>
    <row r="10" spans="1:12" x14ac:dyDescent="0.25">
      <c r="A10" s="2"/>
      <c r="K10" s="3"/>
    </row>
    <row r="11" spans="1:12" x14ac:dyDescent="0.25">
      <c r="A11" s="2"/>
      <c r="K11" s="3"/>
    </row>
    <row r="12" spans="1:12" x14ac:dyDescent="0.25">
      <c r="A12" s="2"/>
      <c r="K12" s="3"/>
    </row>
    <row r="13" spans="1:12" x14ac:dyDescent="0.25">
      <c r="A13" s="2"/>
      <c r="K13" s="3"/>
    </row>
    <row r="14" spans="1:12" x14ac:dyDescent="0.25">
      <c r="A14" s="2"/>
      <c r="K14" s="3"/>
    </row>
    <row r="15" spans="1:12" x14ac:dyDescent="0.25">
      <c r="A15" s="2"/>
      <c r="K15" s="3"/>
    </row>
    <row r="16" spans="1:12" x14ac:dyDescent="0.25">
      <c r="A16" s="2"/>
      <c r="K16" s="3"/>
    </row>
    <row r="17" spans="1:11" x14ac:dyDescent="0.25">
      <c r="A17" s="2"/>
      <c r="K17" s="3"/>
    </row>
    <row r="18" spans="1:11" x14ac:dyDescent="0.25">
      <c r="A18" s="2"/>
      <c r="K18" s="3"/>
    </row>
    <row r="19" spans="1:11" x14ac:dyDescent="0.25">
      <c r="A19" s="2"/>
      <c r="K19" s="3"/>
    </row>
    <row r="20" spans="1:11" x14ac:dyDescent="0.25">
      <c r="A20" s="2"/>
      <c r="K20" s="3"/>
    </row>
    <row r="21" spans="1:11" x14ac:dyDescent="0.25">
      <c r="A21" s="2"/>
      <c r="K21" s="3"/>
    </row>
    <row r="22" spans="1:11" x14ac:dyDescent="0.25">
      <c r="A22" s="2"/>
      <c r="K22" s="3"/>
    </row>
    <row r="23" spans="1:11" x14ac:dyDescent="0.25">
      <c r="A23" s="2"/>
      <c r="K23" s="3"/>
    </row>
    <row r="24" spans="1:11" x14ac:dyDescent="0.25">
      <c r="A24" s="2"/>
      <c r="K24" s="3"/>
    </row>
    <row r="25" spans="1:11" x14ac:dyDescent="0.25">
      <c r="A25" s="2"/>
      <c r="K25" s="3"/>
    </row>
    <row r="26" spans="1:11" x14ac:dyDescent="0.25">
      <c r="A26" s="2"/>
      <c r="K26" s="3"/>
    </row>
    <row r="27" spans="1:11" x14ac:dyDescent="0.25">
      <c r="A27" s="2"/>
      <c r="K27" s="3"/>
    </row>
    <row r="28" spans="1:11" x14ac:dyDescent="0.25">
      <c r="A28" s="2"/>
      <c r="K28" s="3"/>
    </row>
    <row r="29" spans="1:11" x14ac:dyDescent="0.25">
      <c r="A29" s="2"/>
      <c r="K29" s="3"/>
    </row>
    <row r="30" spans="1:11" x14ac:dyDescent="0.25">
      <c r="A30" s="2"/>
      <c r="K30" s="3"/>
    </row>
    <row r="31" spans="1:11" x14ac:dyDescent="0.25">
      <c r="A31" s="2"/>
      <c r="K31" s="3"/>
    </row>
    <row r="32" spans="1:11" ht="92.25" customHeight="1" x14ac:dyDescent="0.35">
      <c r="A32" s="2"/>
      <c r="B32" s="494" t="s">
        <v>2</v>
      </c>
      <c r="C32" s="494"/>
      <c r="D32" s="494"/>
      <c r="E32" s="494"/>
      <c r="F32" s="494"/>
      <c r="G32" s="494"/>
      <c r="H32" s="494"/>
      <c r="I32" s="494"/>
      <c r="J32" s="494"/>
      <c r="K32" s="3"/>
    </row>
    <row r="33" spans="1:11" x14ac:dyDescent="0.25">
      <c r="A33" s="2"/>
      <c r="B33" s="4"/>
      <c r="C33" s="4"/>
      <c r="D33" s="4"/>
      <c r="E33" s="4"/>
      <c r="F33" s="4"/>
      <c r="G33" s="4"/>
      <c r="H33" s="4"/>
      <c r="I33" s="4"/>
      <c r="J33" s="4"/>
      <c r="K33" s="3"/>
    </row>
    <row r="34" spans="1:11" ht="60.75" customHeight="1" x14ac:dyDescent="0.35">
      <c r="A34" s="2"/>
      <c r="B34" s="494" t="s">
        <v>2030</v>
      </c>
      <c r="C34" s="494"/>
      <c r="D34" s="494"/>
      <c r="E34" s="494"/>
      <c r="F34" s="494"/>
      <c r="G34" s="494"/>
      <c r="H34" s="494"/>
      <c r="I34" s="494"/>
      <c r="J34" s="494"/>
      <c r="K34" s="3"/>
    </row>
    <row r="35" spans="1:11" x14ac:dyDescent="0.25">
      <c r="A35" s="2"/>
      <c r="B35" s="4"/>
      <c r="C35" s="4"/>
      <c r="D35" s="4"/>
      <c r="E35" s="4"/>
      <c r="F35" s="4"/>
      <c r="G35" s="4"/>
      <c r="H35" s="4"/>
      <c r="I35" s="4"/>
      <c r="J35" s="4"/>
      <c r="K35" s="3"/>
    </row>
    <row r="36" spans="1:11" ht="23.25" customHeight="1" x14ac:dyDescent="0.35">
      <c r="A36" s="5"/>
      <c r="B36" s="495"/>
      <c r="C36" s="495"/>
      <c r="D36" s="495"/>
      <c r="E36" s="495"/>
      <c r="F36" s="495"/>
      <c r="G36" s="495"/>
      <c r="H36" s="495"/>
      <c r="I36" s="495"/>
      <c r="J36" s="495"/>
      <c r="K36" s="6"/>
    </row>
  </sheetData>
  <mergeCells count="4">
    <mergeCell ref="A1:K2"/>
    <mergeCell ref="B32:J32"/>
    <mergeCell ref="B34:J34"/>
    <mergeCell ref="B36:J36"/>
  </mergeCells>
  <pageMargins left="0.70866141732283505" right="0.70866141732283505" top="0.74803149606299202" bottom="0.74803149606299202" header="0.31496062992126" footer="0.31496062992126"/>
  <pageSetup scale="90" firstPageNumber="25" orientation="portrait" r:id="rId1"/>
  <headerFooter>
    <oddHeader>&amp;CSDBIP 2012/2013</oddHeader>
    <oddFooter>Page &amp;P of &amp;N</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2"/>
  <sheetViews>
    <sheetView view="pageBreakPreview" topLeftCell="D60" zoomScaleSheetLayoutView="100" workbookViewId="0">
      <selection activeCell="V27" sqref="V27"/>
    </sheetView>
  </sheetViews>
  <sheetFormatPr defaultRowHeight="16.5" x14ac:dyDescent="0.3"/>
  <cols>
    <col min="1" max="3" width="0" style="190" hidden="1" customWidth="1"/>
    <col min="4" max="4" width="9.140625" style="190"/>
    <col min="5" max="5" width="25.28515625" style="190" bestFit="1" customWidth="1"/>
    <col min="6" max="6" width="40.140625" style="190" bestFit="1" customWidth="1"/>
    <col min="7" max="7" width="16.7109375" style="190" bestFit="1" customWidth="1"/>
    <col min="8" max="8" width="11.28515625" style="190" bestFit="1" customWidth="1"/>
    <col min="9" max="9" width="9.140625" style="190"/>
    <col min="10" max="14" width="0" style="190" hidden="1" customWidth="1"/>
    <col min="15" max="16384" width="9.140625" style="190"/>
  </cols>
  <sheetData>
    <row r="1" spans="1:16" ht="25.5" x14ac:dyDescent="0.35">
      <c r="A1" s="497" t="s">
        <v>2072</v>
      </c>
      <c r="B1" s="497"/>
      <c r="C1" s="497"/>
      <c r="D1" s="497"/>
      <c r="E1" s="497"/>
      <c r="F1" s="497"/>
      <c r="G1" s="497"/>
      <c r="H1" s="497"/>
      <c r="I1" s="497"/>
      <c r="J1" s="497"/>
      <c r="K1" s="497"/>
      <c r="L1" s="497"/>
      <c r="M1" s="497"/>
      <c r="N1" s="497"/>
      <c r="O1" s="497"/>
      <c r="P1" s="497"/>
    </row>
    <row r="2" spans="1:16" ht="20.25" x14ac:dyDescent="0.3">
      <c r="A2" s="511" t="s">
        <v>2296</v>
      </c>
      <c r="B2" s="511"/>
      <c r="C2" s="511"/>
      <c r="D2" s="511"/>
      <c r="E2" s="511"/>
      <c r="F2" s="511"/>
      <c r="G2" s="511"/>
      <c r="H2" s="511"/>
      <c r="I2" s="511"/>
      <c r="J2" s="511"/>
      <c r="K2" s="511"/>
      <c r="L2" s="511"/>
      <c r="M2" s="511"/>
      <c r="N2" s="511"/>
      <c r="O2" s="511"/>
      <c r="P2" s="511"/>
    </row>
    <row r="3" spans="1:16" ht="17.25" thickBot="1" x14ac:dyDescent="0.35">
      <c r="E3" s="191"/>
    </row>
    <row r="4" spans="1:16" s="195" customFormat="1" ht="18" x14ac:dyDescent="0.25">
      <c r="E4" s="285"/>
      <c r="F4" s="286" t="s">
        <v>2032</v>
      </c>
      <c r="G4" s="500" t="s">
        <v>2033</v>
      </c>
    </row>
    <row r="5" spans="1:16" s="195" customFormat="1" ht="18" x14ac:dyDescent="0.25">
      <c r="E5" s="287"/>
      <c r="F5" s="286" t="s">
        <v>2298</v>
      </c>
      <c r="G5" s="501"/>
    </row>
    <row r="6" spans="1:16" s="195" customFormat="1" ht="18" x14ac:dyDescent="0.25">
      <c r="E6" s="288"/>
      <c r="F6" s="286" t="s">
        <v>2299</v>
      </c>
      <c r="G6" s="501"/>
    </row>
    <row r="7" spans="1:16" s="195" customFormat="1" ht="18" x14ac:dyDescent="0.25">
      <c r="E7" s="289"/>
      <c r="F7" s="286" t="s">
        <v>2300</v>
      </c>
      <c r="G7" s="501"/>
    </row>
    <row r="8" spans="1:16" s="195" customFormat="1" ht="18" x14ac:dyDescent="0.25">
      <c r="E8" s="290"/>
      <c r="F8" s="286" t="s">
        <v>2301</v>
      </c>
      <c r="G8" s="501"/>
    </row>
    <row r="9" spans="1:16" s="195" customFormat="1" ht="18" x14ac:dyDescent="0.25">
      <c r="E9" s="291"/>
      <c r="F9" s="286" t="s">
        <v>2302</v>
      </c>
      <c r="G9" s="501"/>
    </row>
    <row r="10" spans="1:16" s="195" customFormat="1" ht="18" x14ac:dyDescent="0.25">
      <c r="E10" s="292"/>
      <c r="F10" s="286" t="s">
        <v>2038</v>
      </c>
      <c r="G10" s="502"/>
    </row>
    <row r="11" spans="1:16" s="195" customFormat="1" ht="18" x14ac:dyDescent="0.25"/>
    <row r="12" spans="1:16" s="195" customFormat="1" ht="18" x14ac:dyDescent="0.25">
      <c r="D12" s="193">
        <v>1</v>
      </c>
      <c r="E12" s="194" t="s">
        <v>2073</v>
      </c>
    </row>
    <row r="13" spans="1:16" s="195" customFormat="1" ht="18" x14ac:dyDescent="0.25"/>
    <row r="14" spans="1:16" s="195" customFormat="1" ht="18" x14ac:dyDescent="0.25">
      <c r="D14" s="196">
        <v>1.1000000000000001</v>
      </c>
      <c r="E14" s="194" t="s">
        <v>2041</v>
      </c>
      <c r="F14" s="195">
        <v>71</v>
      </c>
    </row>
    <row r="15" spans="1:16" s="195" customFormat="1" ht="18.75" x14ac:dyDescent="0.3">
      <c r="D15" s="195" t="s">
        <v>2042</v>
      </c>
      <c r="E15" s="197" t="s">
        <v>2043</v>
      </c>
      <c r="F15" s="195">
        <v>69</v>
      </c>
    </row>
    <row r="16" spans="1:16" s="195" customFormat="1" ht="18" x14ac:dyDescent="0.25">
      <c r="D16" s="195" t="s">
        <v>2044</v>
      </c>
      <c r="E16" s="194" t="s">
        <v>2045</v>
      </c>
      <c r="F16" s="195">
        <v>2</v>
      </c>
    </row>
    <row r="17" spans="4:13" s="195" customFormat="1" ht="18" x14ac:dyDescent="0.25">
      <c r="M17" s="209"/>
    </row>
    <row r="18" spans="4:13" s="195" customFormat="1" ht="18" x14ac:dyDescent="0.25">
      <c r="D18" s="196">
        <v>1.2</v>
      </c>
      <c r="E18" s="195" t="s">
        <v>2056</v>
      </c>
    </row>
    <row r="38" spans="4:7" x14ac:dyDescent="0.3">
      <c r="D38"/>
      <c r="E38"/>
      <c r="F38"/>
      <c r="G38"/>
    </row>
    <row r="39" spans="4:7" ht="18.75" hidden="1" x14ac:dyDescent="0.3">
      <c r="D39" s="199"/>
      <c r="E39" s="200"/>
      <c r="F39" s="201"/>
      <c r="G39" s="201"/>
    </row>
    <row r="40" spans="4:7" ht="18.75" hidden="1" x14ac:dyDescent="0.3">
      <c r="D40" s="201"/>
      <c r="E40" s="201"/>
      <c r="F40" s="201"/>
      <c r="G40" s="201"/>
    </row>
    <row r="41" spans="4:7" ht="18.75" hidden="1" x14ac:dyDescent="0.3">
      <c r="D41" s="201"/>
      <c r="E41" s="201"/>
      <c r="F41" s="201"/>
      <c r="G41" s="201"/>
    </row>
    <row r="42" spans="4:7" hidden="1" x14ac:dyDescent="0.3">
      <c r="D42" s="202"/>
      <c r="E42" s="203"/>
      <c r="F42" s="203"/>
      <c r="G42" s="203"/>
    </row>
    <row r="43" spans="4:7" hidden="1" x14ac:dyDescent="0.3"/>
    <row r="44" spans="4:7" hidden="1" x14ac:dyDescent="0.3"/>
    <row r="45" spans="4:7" ht="18.75" x14ac:dyDescent="0.3">
      <c r="D45" s="196">
        <v>2.1</v>
      </c>
      <c r="E45" s="195" t="s">
        <v>2074</v>
      </c>
      <c r="F45" s="195"/>
    </row>
    <row r="69" spans="4:7" ht="18.75" x14ac:dyDescent="0.3">
      <c r="D69" s="199"/>
      <c r="E69" s="200"/>
      <c r="F69" s="201"/>
      <c r="G69" s="201"/>
    </row>
    <row r="70" spans="4:7" ht="18.75" x14ac:dyDescent="0.3">
      <c r="D70" s="201"/>
      <c r="E70" s="201"/>
      <c r="F70" s="201"/>
      <c r="G70" s="201"/>
    </row>
    <row r="71" spans="4:7" ht="18.75" x14ac:dyDescent="0.3">
      <c r="D71" s="201"/>
      <c r="E71" s="201"/>
      <c r="F71" s="201"/>
      <c r="G71" s="201"/>
    </row>
    <row r="72" spans="4:7" x14ac:dyDescent="0.3">
      <c r="D72" s="202"/>
      <c r="E72" s="203"/>
      <c r="F72" s="203"/>
      <c r="G72" s="203"/>
    </row>
  </sheetData>
  <dataConsolidate/>
  <mergeCells count="3">
    <mergeCell ref="A1:P1"/>
    <mergeCell ref="A2:P2"/>
    <mergeCell ref="G4:G10"/>
  </mergeCells>
  <pageMargins left="0.70866141732283472" right="0.70866141732283472" top="0.74803149606299213" bottom="0.74803149606299213" header="0.31496062992125984" footer="0.31496062992125984"/>
  <pageSetup paperSize="9" scale="67" firstPageNumber="78" fitToHeight="25" orientation="portrait" r:id="rId1"/>
  <headerFooter>
    <oddFooter>Page &amp;P of &amp;N</oddFooter>
  </headerFooter>
  <rowBreaks count="1" manualBreakCount="1">
    <brk id="43" max="16383"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4"/>
  <sheetViews>
    <sheetView view="pageBreakPreview" topLeftCell="D31" zoomScaleSheetLayoutView="100" workbookViewId="0">
      <selection activeCell="F48" sqref="F48"/>
    </sheetView>
  </sheetViews>
  <sheetFormatPr defaultRowHeight="16.5" x14ac:dyDescent="0.3"/>
  <cols>
    <col min="1" max="3" width="0" style="190" hidden="1" customWidth="1"/>
    <col min="4" max="4" width="9.140625" style="190"/>
    <col min="5" max="5" width="25.28515625" style="190" bestFit="1" customWidth="1"/>
    <col min="6" max="6" width="40.140625" style="190" bestFit="1" customWidth="1"/>
    <col min="7" max="7" width="16.7109375" style="190" bestFit="1" customWidth="1"/>
    <col min="8" max="8" width="11.28515625" style="190" bestFit="1" customWidth="1"/>
    <col min="9" max="9" width="9.140625" style="190"/>
    <col min="10" max="14" width="0" style="190" hidden="1" customWidth="1"/>
    <col min="15" max="16384" width="9.140625" style="190"/>
  </cols>
  <sheetData>
    <row r="1" spans="1:16" ht="25.5" x14ac:dyDescent="0.35">
      <c r="A1" s="497" t="s">
        <v>2075</v>
      </c>
      <c r="B1" s="497"/>
      <c r="C1" s="497"/>
      <c r="D1" s="497"/>
      <c r="E1" s="497"/>
      <c r="F1" s="497"/>
      <c r="G1" s="497"/>
      <c r="H1" s="497"/>
      <c r="I1" s="497"/>
      <c r="J1" s="497"/>
      <c r="K1" s="497"/>
      <c r="L1" s="497"/>
      <c r="M1" s="497"/>
      <c r="N1" s="497"/>
      <c r="O1" s="497"/>
      <c r="P1" s="497"/>
    </row>
    <row r="2" spans="1:16" ht="20.25" x14ac:dyDescent="0.3">
      <c r="A2" s="511" t="s">
        <v>2296</v>
      </c>
      <c r="B2" s="511"/>
      <c r="C2" s="511"/>
      <c r="D2" s="511"/>
      <c r="E2" s="511"/>
      <c r="F2" s="511"/>
      <c r="G2" s="511"/>
      <c r="H2" s="511"/>
      <c r="I2" s="511"/>
      <c r="J2" s="511"/>
      <c r="K2" s="511"/>
      <c r="L2" s="511"/>
      <c r="M2" s="511"/>
      <c r="N2" s="511"/>
      <c r="O2" s="511"/>
      <c r="P2" s="511"/>
    </row>
    <row r="3" spans="1:16" ht="17.25" thickBot="1" x14ac:dyDescent="0.35">
      <c r="E3" s="191"/>
    </row>
    <row r="4" spans="1:16" s="195" customFormat="1" ht="18" x14ac:dyDescent="0.25">
      <c r="E4" s="285"/>
      <c r="F4" s="286" t="s">
        <v>2032</v>
      </c>
      <c r="G4" s="500" t="s">
        <v>2033</v>
      </c>
    </row>
    <row r="5" spans="1:16" s="195" customFormat="1" ht="18" x14ac:dyDescent="0.25">
      <c r="E5" s="287"/>
      <c r="F5" s="286" t="s">
        <v>2298</v>
      </c>
      <c r="G5" s="501"/>
    </row>
    <row r="6" spans="1:16" s="195" customFormat="1" ht="18" x14ac:dyDescent="0.25">
      <c r="E6" s="288"/>
      <c r="F6" s="286" t="s">
        <v>2299</v>
      </c>
      <c r="G6" s="501"/>
    </row>
    <row r="7" spans="1:16" s="195" customFormat="1" ht="18" x14ac:dyDescent="0.25">
      <c r="E7" s="289"/>
      <c r="F7" s="286" t="s">
        <v>2300</v>
      </c>
      <c r="G7" s="501"/>
    </row>
    <row r="8" spans="1:16" s="195" customFormat="1" ht="18" x14ac:dyDescent="0.25">
      <c r="E8" s="290"/>
      <c r="F8" s="286" t="s">
        <v>2301</v>
      </c>
      <c r="G8" s="501"/>
    </row>
    <row r="9" spans="1:16" s="195" customFormat="1" ht="18" x14ac:dyDescent="0.25">
      <c r="E9" s="291"/>
      <c r="F9" s="286" t="s">
        <v>2302</v>
      </c>
      <c r="G9" s="501"/>
    </row>
    <row r="10" spans="1:16" s="195" customFormat="1" ht="18" x14ac:dyDescent="0.25">
      <c r="E10" s="292"/>
      <c r="F10" s="286" t="s">
        <v>2038</v>
      </c>
      <c r="G10" s="502"/>
    </row>
    <row r="11" spans="1:16" s="195" customFormat="1" ht="18" x14ac:dyDescent="0.25"/>
    <row r="12" spans="1:16" s="195" customFormat="1" ht="18" x14ac:dyDescent="0.25">
      <c r="D12" s="193">
        <v>1</v>
      </c>
      <c r="E12" s="194" t="s">
        <v>2075</v>
      </c>
    </row>
    <row r="13" spans="1:16" s="195" customFormat="1" ht="18" x14ac:dyDescent="0.25"/>
    <row r="14" spans="1:16" s="195" customFormat="1" ht="18" x14ac:dyDescent="0.25">
      <c r="D14" s="196">
        <v>1.1000000000000001</v>
      </c>
      <c r="E14" s="194" t="s">
        <v>2041</v>
      </c>
      <c r="F14" s="195">
        <v>9</v>
      </c>
    </row>
    <row r="15" spans="1:16" s="195" customFormat="1" ht="18.75" x14ac:dyDescent="0.3">
      <c r="D15" s="195" t="s">
        <v>2042</v>
      </c>
      <c r="E15" s="197" t="s">
        <v>2043</v>
      </c>
      <c r="F15" s="195">
        <v>9</v>
      </c>
    </row>
    <row r="16" spans="1:16" s="195" customFormat="1" ht="18" x14ac:dyDescent="0.25">
      <c r="D16" s="195" t="s">
        <v>2044</v>
      </c>
      <c r="E16" s="194" t="s">
        <v>2045</v>
      </c>
      <c r="F16" s="195">
        <v>0</v>
      </c>
    </row>
    <row r="17" spans="4:13" s="195" customFormat="1" ht="18" x14ac:dyDescent="0.25">
      <c r="M17" s="209"/>
    </row>
    <row r="18" spans="4:13" s="195" customFormat="1" ht="18" x14ac:dyDescent="0.25">
      <c r="D18" s="196">
        <v>1.2</v>
      </c>
      <c r="E18" s="195" t="s">
        <v>2056</v>
      </c>
    </row>
    <row r="38" spans="4:7" x14ac:dyDescent="0.3">
      <c r="D38"/>
      <c r="E38"/>
      <c r="F38"/>
      <c r="G38"/>
    </row>
    <row r="39" spans="4:7" hidden="1" x14ac:dyDescent="0.3"/>
    <row r="40" spans="4:7" hidden="1" x14ac:dyDescent="0.3"/>
    <row r="41" spans="4:7" hidden="1" x14ac:dyDescent="0.3"/>
    <row r="42" spans="4:7" ht="18.75" hidden="1" x14ac:dyDescent="0.3">
      <c r="D42" s="199"/>
      <c r="E42" s="200"/>
      <c r="F42" s="201"/>
      <c r="G42" s="201"/>
    </row>
    <row r="43" spans="4:7" ht="18.75" hidden="1" x14ac:dyDescent="0.3">
      <c r="D43" s="201"/>
      <c r="E43" s="201"/>
      <c r="F43" s="201"/>
      <c r="G43" s="201"/>
    </row>
    <row r="44" spans="4:7" ht="18.75" hidden="1" x14ac:dyDescent="0.3">
      <c r="D44" s="201"/>
      <c r="E44" s="201"/>
      <c r="F44" s="201"/>
      <c r="G44" s="201"/>
    </row>
    <row r="45" spans="4:7" hidden="1" x14ac:dyDescent="0.3">
      <c r="D45" s="202"/>
      <c r="E45" s="203"/>
      <c r="F45" s="203"/>
      <c r="G45" s="203"/>
    </row>
    <row r="46" spans="4:7" hidden="1" x14ac:dyDescent="0.3"/>
    <row r="47" spans="4:7" hidden="1" x14ac:dyDescent="0.3"/>
    <row r="51" spans="4:7" ht="18.75" x14ac:dyDescent="0.3">
      <c r="D51" s="199"/>
      <c r="E51" s="200"/>
      <c r="F51" s="201"/>
      <c r="G51" s="201"/>
    </row>
    <row r="52" spans="4:7" ht="18.75" x14ac:dyDescent="0.3">
      <c r="D52" s="201"/>
      <c r="E52" s="201"/>
      <c r="F52" s="201"/>
      <c r="G52" s="201"/>
    </row>
    <row r="53" spans="4:7" ht="18.75" x14ac:dyDescent="0.3">
      <c r="D53" s="201"/>
      <c r="E53" s="201"/>
      <c r="F53" s="201"/>
      <c r="G53" s="201"/>
    </row>
    <row r="54" spans="4:7" x14ac:dyDescent="0.3">
      <c r="D54" s="202"/>
      <c r="E54" s="203"/>
      <c r="F54" s="206"/>
      <c r="G54" s="203"/>
    </row>
  </sheetData>
  <dataConsolidate/>
  <mergeCells count="3">
    <mergeCell ref="A1:P1"/>
    <mergeCell ref="A2:P2"/>
    <mergeCell ref="G4:G10"/>
  </mergeCells>
  <pageMargins left="0.70866141732283472" right="0.70866141732283472" top="0.74803149606299213" bottom="0.74803149606299213" header="0.31496062992125984" footer="0.31496062992125984"/>
  <pageSetup paperSize="9" scale="67" firstPageNumber="88" fitToHeight="25" orientation="portrait" r:id="rId1"/>
  <headerFooter>
    <oddFooter>Page &amp;P of &amp;N</oddFooter>
  </headerFooter>
  <rowBreaks count="1" manualBreakCount="1">
    <brk id="46" max="16383"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41"/>
  <sheetViews>
    <sheetView view="pageBreakPreview" topLeftCell="G1" zoomScale="30" zoomScaleSheetLayoutView="30" workbookViewId="0">
      <pane ySplit="7" topLeftCell="A11" activePane="bottomLeft" state="frozen"/>
      <selection activeCell="U18" sqref="U18"/>
      <selection pane="bottomLeft" activeCell="A22" sqref="A22:B23"/>
    </sheetView>
  </sheetViews>
  <sheetFormatPr defaultRowHeight="15" x14ac:dyDescent="0.25"/>
  <cols>
    <col min="1" max="1" width="8.7109375" style="113" customWidth="1"/>
    <col min="2" max="2" width="27.5703125" style="113" customWidth="1"/>
    <col min="3" max="3" width="11.140625" style="113" customWidth="1"/>
    <col min="4" max="4" width="13.5703125" style="113" bestFit="1" customWidth="1"/>
    <col min="5" max="6" width="9.140625" style="113"/>
    <col min="7" max="7" width="13.85546875" style="113" customWidth="1"/>
    <col min="8" max="8" width="11.5703125" style="113" customWidth="1"/>
    <col min="9" max="9" width="8.7109375" style="113" customWidth="1"/>
    <col min="10" max="12" width="9.140625" style="113"/>
    <col min="13" max="13" width="12.140625" style="113" customWidth="1"/>
    <col min="14" max="14" width="11.28515625" style="113" customWidth="1"/>
    <col min="15" max="16" width="9.140625" style="113"/>
    <col min="17" max="17" width="11.140625" style="113" customWidth="1"/>
    <col min="18" max="18" width="10.42578125" style="113" customWidth="1"/>
    <col min="19" max="19" width="11.85546875" style="113" customWidth="1"/>
    <col min="20" max="22" width="9.140625" style="113"/>
    <col min="23" max="24" width="11" style="113" customWidth="1"/>
    <col min="25" max="16384" width="9.140625" style="113"/>
  </cols>
  <sheetData>
    <row r="1" spans="1:24" ht="15.75" x14ac:dyDescent="0.25">
      <c r="A1" s="532" t="s">
        <v>2</v>
      </c>
      <c r="B1" s="532"/>
      <c r="C1" s="532"/>
      <c r="D1" s="532"/>
      <c r="E1" s="119"/>
      <c r="F1" s="119"/>
    </row>
    <row r="3" spans="1:24" ht="15.75" x14ac:dyDescent="0.25">
      <c r="A3" s="532" t="s">
        <v>529</v>
      </c>
      <c r="B3" s="532"/>
      <c r="C3" s="119"/>
      <c r="D3" s="119"/>
    </row>
    <row r="5" spans="1:24" ht="24" customHeight="1" x14ac:dyDescent="0.25">
      <c r="A5" s="533" t="s">
        <v>1073</v>
      </c>
      <c r="B5" s="534" t="s">
        <v>0</v>
      </c>
      <c r="C5" s="533" t="s">
        <v>4</v>
      </c>
      <c r="D5" s="533" t="s">
        <v>5</v>
      </c>
      <c r="E5" s="533" t="s">
        <v>6</v>
      </c>
      <c r="F5" s="533" t="s">
        <v>1357</v>
      </c>
      <c r="G5" s="533" t="s">
        <v>8</v>
      </c>
      <c r="H5" s="534" t="s">
        <v>20</v>
      </c>
      <c r="I5" s="537" t="s">
        <v>9</v>
      </c>
      <c r="J5" s="537"/>
      <c r="K5" s="537"/>
      <c r="L5" s="537"/>
      <c r="M5" s="526" t="s">
        <v>2287</v>
      </c>
      <c r="N5" s="527"/>
      <c r="O5" s="527"/>
      <c r="P5" s="527"/>
      <c r="Q5" s="527"/>
      <c r="R5" s="528"/>
      <c r="S5" s="526" t="s">
        <v>2293</v>
      </c>
      <c r="T5" s="527"/>
      <c r="U5" s="527"/>
      <c r="V5" s="527"/>
      <c r="W5" s="527"/>
      <c r="X5" s="528"/>
    </row>
    <row r="6" spans="1:24" ht="15" customHeight="1" x14ac:dyDescent="0.25">
      <c r="A6" s="533"/>
      <c r="B6" s="535"/>
      <c r="C6" s="533"/>
      <c r="D6" s="533"/>
      <c r="E6" s="533"/>
      <c r="F6" s="533"/>
      <c r="G6" s="533"/>
      <c r="H6" s="535"/>
      <c r="I6" s="116" t="s">
        <v>1</v>
      </c>
      <c r="J6" s="116" t="s">
        <v>11</v>
      </c>
      <c r="K6" s="116" t="s">
        <v>12</v>
      </c>
      <c r="L6" s="537" t="s">
        <v>539</v>
      </c>
      <c r="M6" s="529" t="s">
        <v>2288</v>
      </c>
      <c r="N6" s="530"/>
      <c r="O6" s="530"/>
      <c r="P6" s="530"/>
      <c r="Q6" s="530"/>
      <c r="R6" s="531"/>
      <c r="S6" s="529" t="s">
        <v>2294</v>
      </c>
      <c r="T6" s="530"/>
      <c r="U6" s="530"/>
      <c r="V6" s="530"/>
      <c r="W6" s="530"/>
      <c r="X6" s="531"/>
    </row>
    <row r="7" spans="1:24" ht="54.75" customHeight="1" x14ac:dyDescent="0.25">
      <c r="A7" s="534"/>
      <c r="B7" s="535"/>
      <c r="C7" s="534"/>
      <c r="D7" s="534"/>
      <c r="E7" s="534"/>
      <c r="F7" s="534"/>
      <c r="G7" s="534"/>
      <c r="H7" s="535"/>
      <c r="I7" s="118" t="s">
        <v>18</v>
      </c>
      <c r="J7" s="118" t="s">
        <v>18</v>
      </c>
      <c r="K7" s="118" t="s">
        <v>18</v>
      </c>
      <c r="L7" s="542"/>
      <c r="M7" s="273" t="s">
        <v>2289</v>
      </c>
      <c r="N7" s="273" t="s">
        <v>2290</v>
      </c>
      <c r="O7" s="273" t="s">
        <v>2269</v>
      </c>
      <c r="P7" s="273" t="s">
        <v>2265</v>
      </c>
      <c r="Q7" s="273" t="s">
        <v>2266</v>
      </c>
      <c r="R7" s="273" t="s">
        <v>2267</v>
      </c>
      <c r="S7" s="273" t="s">
        <v>2291</v>
      </c>
      <c r="T7" s="273" t="s">
        <v>2292</v>
      </c>
      <c r="U7" s="273" t="s">
        <v>2269</v>
      </c>
      <c r="V7" s="273" t="s">
        <v>2265</v>
      </c>
      <c r="W7" s="273" t="s">
        <v>2266</v>
      </c>
      <c r="X7" s="273" t="s">
        <v>2267</v>
      </c>
    </row>
    <row r="8" spans="1:24" ht="83.25" customHeight="1" x14ac:dyDescent="0.25">
      <c r="A8" s="549" t="s">
        <v>1154</v>
      </c>
      <c r="B8" s="549" t="s">
        <v>422</v>
      </c>
      <c r="C8" s="549" t="s">
        <v>423</v>
      </c>
      <c r="D8" s="549" t="s">
        <v>1825</v>
      </c>
      <c r="E8" s="549" t="s">
        <v>65</v>
      </c>
      <c r="F8" s="549" t="s">
        <v>25</v>
      </c>
      <c r="G8" s="549" t="s">
        <v>1826</v>
      </c>
      <c r="H8" s="549" t="s">
        <v>424</v>
      </c>
      <c r="I8" s="158" t="s">
        <v>25</v>
      </c>
      <c r="J8" s="158" t="s">
        <v>25</v>
      </c>
      <c r="K8" s="158" t="s">
        <v>25</v>
      </c>
      <c r="L8" s="549" t="s">
        <v>45</v>
      </c>
      <c r="M8" s="334" t="s">
        <v>25</v>
      </c>
      <c r="N8" s="334" t="s">
        <v>25</v>
      </c>
      <c r="O8" s="333" t="s">
        <v>2038</v>
      </c>
      <c r="P8" s="334" t="s">
        <v>25</v>
      </c>
      <c r="Q8" s="334" t="s">
        <v>25</v>
      </c>
      <c r="R8" s="334" t="s">
        <v>25</v>
      </c>
      <c r="S8" s="334" t="s">
        <v>1826</v>
      </c>
      <c r="T8" s="334" t="s">
        <v>2789</v>
      </c>
      <c r="U8" s="333">
        <v>3</v>
      </c>
      <c r="V8" s="334" t="s">
        <v>25</v>
      </c>
      <c r="W8" s="334" t="s">
        <v>25</v>
      </c>
      <c r="X8" s="334" t="s">
        <v>2790</v>
      </c>
    </row>
    <row r="9" spans="1:24" x14ac:dyDescent="0.25">
      <c r="A9" s="549"/>
      <c r="B9" s="549"/>
      <c r="C9" s="549"/>
      <c r="D9" s="549"/>
      <c r="E9" s="549"/>
      <c r="F9" s="549"/>
      <c r="G9" s="549"/>
      <c r="H9" s="549"/>
      <c r="I9" s="158" t="s">
        <v>25</v>
      </c>
      <c r="J9" s="158" t="s">
        <v>25</v>
      </c>
      <c r="K9" s="158" t="s">
        <v>25</v>
      </c>
      <c r="L9" s="549"/>
      <c r="M9" s="334" t="s">
        <v>25</v>
      </c>
      <c r="N9" s="334" t="s">
        <v>25</v>
      </c>
      <c r="O9" s="334" t="s">
        <v>25</v>
      </c>
      <c r="P9" s="334" t="s">
        <v>25</v>
      </c>
      <c r="Q9" s="334" t="s">
        <v>25</v>
      </c>
      <c r="R9" s="334" t="s">
        <v>25</v>
      </c>
      <c r="S9" s="334" t="s">
        <v>25</v>
      </c>
      <c r="T9" s="334" t="s">
        <v>25</v>
      </c>
      <c r="U9" s="334" t="s">
        <v>25</v>
      </c>
      <c r="V9" s="334" t="s">
        <v>25</v>
      </c>
      <c r="W9" s="334" t="s">
        <v>25</v>
      </c>
      <c r="X9" s="334" t="s">
        <v>25</v>
      </c>
    </row>
    <row r="10" spans="1:24" ht="101.25" customHeight="1" x14ac:dyDescent="0.25">
      <c r="A10" s="549" t="s">
        <v>1155</v>
      </c>
      <c r="B10" s="549" t="s">
        <v>422</v>
      </c>
      <c r="C10" s="549" t="s">
        <v>423</v>
      </c>
      <c r="D10" s="549"/>
      <c r="E10" s="549"/>
      <c r="F10" s="549" t="s">
        <v>25</v>
      </c>
      <c r="G10" s="549" t="s">
        <v>1827</v>
      </c>
      <c r="H10" s="549" t="s">
        <v>1828</v>
      </c>
      <c r="I10" s="158" t="s">
        <v>25</v>
      </c>
      <c r="J10" s="158" t="s">
        <v>25</v>
      </c>
      <c r="K10" s="158" t="s">
        <v>25</v>
      </c>
      <c r="L10" s="549" t="s">
        <v>45</v>
      </c>
      <c r="M10" s="335" t="s">
        <v>2351</v>
      </c>
      <c r="N10" s="334" t="s">
        <v>2791</v>
      </c>
      <c r="O10" s="333">
        <v>3</v>
      </c>
      <c r="P10" s="334" t="s">
        <v>25</v>
      </c>
      <c r="Q10" s="334" t="s">
        <v>25</v>
      </c>
      <c r="R10" s="334" t="s">
        <v>2792</v>
      </c>
      <c r="S10" s="334" t="s">
        <v>1827</v>
      </c>
      <c r="T10" s="334" t="s">
        <v>2793</v>
      </c>
      <c r="U10" s="333">
        <v>3</v>
      </c>
      <c r="V10" s="334" t="s">
        <v>25</v>
      </c>
      <c r="W10" s="334" t="s">
        <v>25</v>
      </c>
      <c r="X10" s="334" t="s">
        <v>2792</v>
      </c>
    </row>
    <row r="11" spans="1:24" x14ac:dyDescent="0.25">
      <c r="A11" s="549"/>
      <c r="B11" s="549"/>
      <c r="C11" s="549"/>
      <c r="D11" s="549"/>
      <c r="E11" s="549"/>
      <c r="F11" s="549"/>
      <c r="G11" s="549"/>
      <c r="H11" s="549"/>
      <c r="I11" s="158" t="s">
        <v>25</v>
      </c>
      <c r="J11" s="158" t="s">
        <v>25</v>
      </c>
      <c r="K11" s="158" t="s">
        <v>25</v>
      </c>
      <c r="L11" s="549"/>
      <c r="M11" s="334" t="s">
        <v>25</v>
      </c>
      <c r="N11" s="334" t="s">
        <v>25</v>
      </c>
      <c r="O11" s="334" t="s">
        <v>25</v>
      </c>
      <c r="P11" s="334" t="s">
        <v>25</v>
      </c>
      <c r="Q11" s="334" t="s">
        <v>25</v>
      </c>
      <c r="R11" s="334" t="s">
        <v>25</v>
      </c>
      <c r="S11" s="334" t="s">
        <v>25</v>
      </c>
      <c r="T11" s="334" t="s">
        <v>25</v>
      </c>
      <c r="U11" s="334" t="s">
        <v>25</v>
      </c>
      <c r="V11" s="334" t="s">
        <v>25</v>
      </c>
      <c r="W11" s="334" t="s">
        <v>25</v>
      </c>
      <c r="X11" s="334" t="s">
        <v>25</v>
      </c>
    </row>
    <row r="12" spans="1:24" ht="89.25" customHeight="1" x14ac:dyDescent="0.25">
      <c r="A12" s="549" t="s">
        <v>1156</v>
      </c>
      <c r="B12" s="549" t="s">
        <v>155</v>
      </c>
      <c r="C12" s="549" t="s">
        <v>423</v>
      </c>
      <c r="D12" s="549" t="s">
        <v>425</v>
      </c>
      <c r="E12" s="549" t="s">
        <v>65</v>
      </c>
      <c r="F12" s="549" t="s">
        <v>426</v>
      </c>
      <c r="G12" s="549" t="s">
        <v>1829</v>
      </c>
      <c r="H12" s="549" t="s">
        <v>1830</v>
      </c>
      <c r="I12" s="158" t="s">
        <v>25</v>
      </c>
      <c r="J12" s="158" t="s">
        <v>25</v>
      </c>
      <c r="K12" s="158" t="s">
        <v>25</v>
      </c>
      <c r="L12" s="549" t="s">
        <v>45</v>
      </c>
      <c r="M12" s="334" t="s">
        <v>2352</v>
      </c>
      <c r="N12" s="334" t="s">
        <v>2794</v>
      </c>
      <c r="O12" s="334">
        <v>3</v>
      </c>
      <c r="P12" s="334" t="s">
        <v>25</v>
      </c>
      <c r="Q12" s="334" t="s">
        <v>25</v>
      </c>
      <c r="R12" s="334" t="s">
        <v>2795</v>
      </c>
      <c r="S12" s="334" t="s">
        <v>1829</v>
      </c>
      <c r="T12" s="334" t="s">
        <v>2796</v>
      </c>
      <c r="U12" s="334">
        <v>3</v>
      </c>
      <c r="V12" s="334" t="s">
        <v>25</v>
      </c>
      <c r="W12" s="334" t="s">
        <v>25</v>
      </c>
      <c r="X12" s="334" t="s">
        <v>2795</v>
      </c>
    </row>
    <row r="13" spans="1:24" x14ac:dyDescent="0.25">
      <c r="A13" s="549"/>
      <c r="B13" s="549"/>
      <c r="C13" s="549"/>
      <c r="D13" s="549"/>
      <c r="E13" s="549"/>
      <c r="F13" s="549"/>
      <c r="G13" s="549"/>
      <c r="H13" s="549"/>
      <c r="I13" s="158" t="s">
        <v>25</v>
      </c>
      <c r="J13" s="158" t="s">
        <v>25</v>
      </c>
      <c r="K13" s="158" t="s">
        <v>25</v>
      </c>
      <c r="L13" s="549"/>
      <c r="M13" s="334" t="s">
        <v>25</v>
      </c>
      <c r="N13" s="334" t="s">
        <v>25</v>
      </c>
      <c r="O13" s="334" t="s">
        <v>25</v>
      </c>
      <c r="P13" s="334" t="s">
        <v>25</v>
      </c>
      <c r="Q13" s="334" t="s">
        <v>25</v>
      </c>
      <c r="R13" s="334" t="s">
        <v>25</v>
      </c>
      <c r="S13" s="334" t="s">
        <v>25</v>
      </c>
      <c r="T13" s="334" t="s">
        <v>25</v>
      </c>
      <c r="U13" s="334" t="s">
        <v>25</v>
      </c>
      <c r="V13" s="334" t="s">
        <v>25</v>
      </c>
      <c r="W13" s="334" t="s">
        <v>25</v>
      </c>
      <c r="X13" s="334" t="s">
        <v>25</v>
      </c>
    </row>
    <row r="14" spans="1:24" ht="92.25" customHeight="1" x14ac:dyDescent="0.25">
      <c r="A14" s="549" t="s">
        <v>1157</v>
      </c>
      <c r="B14" s="549" t="s">
        <v>422</v>
      </c>
      <c r="C14" s="549" t="s">
        <v>423</v>
      </c>
      <c r="D14" s="549" t="s">
        <v>427</v>
      </c>
      <c r="E14" s="549" t="s">
        <v>65</v>
      </c>
      <c r="F14" s="549" t="s">
        <v>720</v>
      </c>
      <c r="G14" s="549" t="s">
        <v>719</v>
      </c>
      <c r="H14" s="549" t="s">
        <v>721</v>
      </c>
      <c r="I14" s="158" t="s">
        <v>25</v>
      </c>
      <c r="J14" s="158" t="s">
        <v>25</v>
      </c>
      <c r="K14" s="158" t="s">
        <v>25</v>
      </c>
      <c r="L14" s="549" t="s">
        <v>45</v>
      </c>
      <c r="M14" s="334" t="s">
        <v>2353</v>
      </c>
      <c r="N14" s="334" t="s">
        <v>2797</v>
      </c>
      <c r="O14" s="334">
        <v>3</v>
      </c>
      <c r="P14" s="334" t="s">
        <v>25</v>
      </c>
      <c r="Q14" s="334" t="s">
        <v>25</v>
      </c>
      <c r="R14" s="334" t="s">
        <v>2798</v>
      </c>
      <c r="S14" s="334" t="s">
        <v>719</v>
      </c>
      <c r="T14" s="334" t="s">
        <v>2799</v>
      </c>
      <c r="U14" s="334">
        <v>3</v>
      </c>
      <c r="V14" s="334" t="s">
        <v>25</v>
      </c>
      <c r="W14" s="334" t="s">
        <v>25</v>
      </c>
      <c r="X14" s="334" t="s">
        <v>2798</v>
      </c>
    </row>
    <row r="15" spans="1:24" ht="15.75" customHeight="1" x14ac:dyDescent="0.25">
      <c r="A15" s="549"/>
      <c r="B15" s="549"/>
      <c r="C15" s="549"/>
      <c r="D15" s="549"/>
      <c r="E15" s="549"/>
      <c r="F15" s="549"/>
      <c r="G15" s="549"/>
      <c r="H15" s="549"/>
      <c r="I15" s="158" t="s">
        <v>25</v>
      </c>
      <c r="J15" s="158" t="s">
        <v>25</v>
      </c>
      <c r="K15" s="158" t="s">
        <v>25</v>
      </c>
      <c r="L15" s="549"/>
      <c r="M15" s="334" t="s">
        <v>25</v>
      </c>
      <c r="N15" s="334" t="s">
        <v>25</v>
      </c>
      <c r="O15" s="334" t="s">
        <v>25</v>
      </c>
      <c r="P15" s="334" t="s">
        <v>25</v>
      </c>
      <c r="Q15" s="334" t="s">
        <v>25</v>
      </c>
      <c r="R15" s="334" t="s">
        <v>25</v>
      </c>
      <c r="S15" s="334" t="s">
        <v>25</v>
      </c>
      <c r="T15" s="334" t="s">
        <v>25</v>
      </c>
      <c r="U15" s="334" t="s">
        <v>25</v>
      </c>
      <c r="V15" s="334" t="s">
        <v>25</v>
      </c>
      <c r="W15" s="334" t="s">
        <v>25</v>
      </c>
      <c r="X15" s="334" t="s">
        <v>25</v>
      </c>
    </row>
    <row r="16" spans="1:24" ht="231" customHeight="1" x14ac:dyDescent="0.25">
      <c r="A16" s="549" t="s">
        <v>1554</v>
      </c>
      <c r="B16" s="549" t="s">
        <v>422</v>
      </c>
      <c r="C16" s="549" t="s">
        <v>423</v>
      </c>
      <c r="D16" s="549" t="s">
        <v>1555</v>
      </c>
      <c r="E16" s="549" t="s">
        <v>1556</v>
      </c>
      <c r="F16" s="549" t="s">
        <v>1557</v>
      </c>
      <c r="G16" s="549" t="s">
        <v>1831</v>
      </c>
      <c r="H16" s="549" t="s">
        <v>1692</v>
      </c>
      <c r="I16" s="386" t="s">
        <v>25</v>
      </c>
      <c r="J16" s="386" t="s">
        <v>25</v>
      </c>
      <c r="K16" s="386" t="s">
        <v>25</v>
      </c>
      <c r="L16" s="549" t="s">
        <v>45</v>
      </c>
      <c r="M16" s="334" t="s">
        <v>2354</v>
      </c>
      <c r="N16" s="334" t="s">
        <v>2800</v>
      </c>
      <c r="O16" s="334">
        <v>3</v>
      </c>
      <c r="P16" s="334" t="s">
        <v>25</v>
      </c>
      <c r="Q16" s="334" t="s">
        <v>25</v>
      </c>
      <c r="R16" s="334" t="s">
        <v>2801</v>
      </c>
      <c r="S16" s="334" t="s">
        <v>1831</v>
      </c>
      <c r="T16" s="334" t="s">
        <v>2802</v>
      </c>
      <c r="U16" s="334">
        <v>3</v>
      </c>
      <c r="V16" s="334" t="s">
        <v>25</v>
      </c>
      <c r="W16" s="334" t="s">
        <v>25</v>
      </c>
      <c r="X16" s="334" t="s">
        <v>2803</v>
      </c>
    </row>
    <row r="17" spans="1:24" ht="16.5" customHeight="1" x14ac:dyDescent="0.25">
      <c r="A17" s="549"/>
      <c r="B17" s="549"/>
      <c r="C17" s="549"/>
      <c r="D17" s="549"/>
      <c r="E17" s="549"/>
      <c r="F17" s="549"/>
      <c r="G17" s="549"/>
      <c r="H17" s="549"/>
      <c r="I17" s="386" t="s">
        <v>25</v>
      </c>
      <c r="J17" s="386" t="s">
        <v>25</v>
      </c>
      <c r="K17" s="386" t="s">
        <v>25</v>
      </c>
      <c r="L17" s="549"/>
      <c r="M17" s="386" t="s">
        <v>25</v>
      </c>
      <c r="N17" s="386" t="s">
        <v>25</v>
      </c>
      <c r="O17" s="386" t="s">
        <v>25</v>
      </c>
      <c r="P17" s="386" t="s">
        <v>25</v>
      </c>
      <c r="Q17" s="386" t="s">
        <v>25</v>
      </c>
      <c r="R17" s="386" t="s">
        <v>25</v>
      </c>
      <c r="S17" s="386" t="s">
        <v>25</v>
      </c>
      <c r="T17" s="386" t="s">
        <v>25</v>
      </c>
      <c r="U17" s="386" t="s">
        <v>25</v>
      </c>
      <c r="V17" s="386" t="s">
        <v>25</v>
      </c>
      <c r="W17" s="386" t="s">
        <v>25</v>
      </c>
      <c r="X17" s="386" t="s">
        <v>25</v>
      </c>
    </row>
    <row r="18" spans="1:24" ht="156" x14ac:dyDescent="0.25">
      <c r="A18" s="178" t="s">
        <v>1558</v>
      </c>
      <c r="B18" s="158" t="s">
        <v>422</v>
      </c>
      <c r="C18" s="549" t="s">
        <v>423</v>
      </c>
      <c r="D18" s="549" t="s">
        <v>1559</v>
      </c>
      <c r="E18" s="549" t="s">
        <v>65</v>
      </c>
      <c r="F18" s="549" t="s">
        <v>1560</v>
      </c>
      <c r="G18" s="549" t="s">
        <v>1832</v>
      </c>
      <c r="H18" s="549" t="s">
        <v>1833</v>
      </c>
      <c r="I18" s="386" t="s">
        <v>25</v>
      </c>
      <c r="J18" s="386" t="s">
        <v>25</v>
      </c>
      <c r="K18" s="386" t="s">
        <v>25</v>
      </c>
      <c r="L18" s="549" t="s">
        <v>45</v>
      </c>
      <c r="M18" s="334" t="s">
        <v>2355</v>
      </c>
      <c r="N18" s="334" t="s">
        <v>2804</v>
      </c>
      <c r="O18" s="334">
        <v>3</v>
      </c>
      <c r="P18" s="334" t="s">
        <v>25</v>
      </c>
      <c r="Q18" s="334" t="s">
        <v>25</v>
      </c>
      <c r="R18" s="334" t="s">
        <v>2805</v>
      </c>
      <c r="S18" s="334" t="s">
        <v>1832</v>
      </c>
      <c r="T18" s="334" t="s">
        <v>2806</v>
      </c>
      <c r="U18" s="334">
        <v>3</v>
      </c>
      <c r="V18" s="334" t="s">
        <v>25</v>
      </c>
      <c r="W18" s="334" t="s">
        <v>25</v>
      </c>
      <c r="X18" s="334" t="s">
        <v>2805</v>
      </c>
    </row>
    <row r="19" spans="1:24" x14ac:dyDescent="0.25">
      <c r="A19" s="394"/>
      <c r="B19" s="386"/>
      <c r="C19" s="549"/>
      <c r="D19" s="549"/>
      <c r="E19" s="549"/>
      <c r="F19" s="549"/>
      <c r="G19" s="549"/>
      <c r="H19" s="549"/>
      <c r="I19" s="386" t="s">
        <v>25</v>
      </c>
      <c r="J19" s="386" t="s">
        <v>25</v>
      </c>
      <c r="K19" s="386" t="s">
        <v>25</v>
      </c>
      <c r="L19" s="549"/>
      <c r="M19" s="386" t="s">
        <v>25</v>
      </c>
      <c r="N19" s="386" t="s">
        <v>25</v>
      </c>
      <c r="O19" s="386" t="s">
        <v>25</v>
      </c>
      <c r="P19" s="386" t="s">
        <v>25</v>
      </c>
      <c r="Q19" s="386" t="s">
        <v>25</v>
      </c>
      <c r="R19" s="386" t="s">
        <v>25</v>
      </c>
      <c r="S19" s="386" t="s">
        <v>25</v>
      </c>
      <c r="T19" s="386" t="s">
        <v>25</v>
      </c>
      <c r="U19" s="386" t="s">
        <v>25</v>
      </c>
      <c r="V19" s="386" t="s">
        <v>25</v>
      </c>
      <c r="W19" s="386" t="s">
        <v>25</v>
      </c>
      <c r="X19" s="386" t="s">
        <v>25</v>
      </c>
    </row>
    <row r="20" spans="1:24" ht="133.5" customHeight="1" x14ac:dyDescent="0.25">
      <c r="A20" s="549" t="s">
        <v>1561</v>
      </c>
      <c r="B20" s="549" t="s">
        <v>422</v>
      </c>
      <c r="C20" s="549" t="s">
        <v>423</v>
      </c>
      <c r="D20" s="549" t="s">
        <v>1562</v>
      </c>
      <c r="E20" s="549" t="s">
        <v>1563</v>
      </c>
      <c r="F20" s="549" t="s">
        <v>1564</v>
      </c>
      <c r="G20" s="549" t="s">
        <v>1565</v>
      </c>
      <c r="H20" s="549" t="s">
        <v>1566</v>
      </c>
      <c r="I20" s="386" t="s">
        <v>25</v>
      </c>
      <c r="J20" s="386" t="s">
        <v>25</v>
      </c>
      <c r="K20" s="386" t="s">
        <v>25</v>
      </c>
      <c r="L20" s="549" t="s">
        <v>45</v>
      </c>
      <c r="M20" s="334" t="s">
        <v>25</v>
      </c>
      <c r="N20" s="334" t="s">
        <v>25</v>
      </c>
      <c r="O20" s="334" t="s">
        <v>2038</v>
      </c>
      <c r="P20" s="334" t="s">
        <v>25</v>
      </c>
      <c r="Q20" s="334" t="s">
        <v>25</v>
      </c>
      <c r="R20" s="334" t="s">
        <v>25</v>
      </c>
      <c r="S20" s="334" t="s">
        <v>1565</v>
      </c>
      <c r="T20" s="334" t="s">
        <v>2807</v>
      </c>
      <c r="U20" s="334">
        <v>3</v>
      </c>
      <c r="V20" s="334" t="s">
        <v>25</v>
      </c>
      <c r="W20" s="334" t="s">
        <v>25</v>
      </c>
      <c r="X20" s="334" t="s">
        <v>2808</v>
      </c>
    </row>
    <row r="21" spans="1:24" ht="21" customHeight="1" x14ac:dyDescent="0.25">
      <c r="A21" s="549"/>
      <c r="B21" s="549"/>
      <c r="C21" s="549"/>
      <c r="D21" s="549"/>
      <c r="E21" s="549"/>
      <c r="F21" s="549"/>
      <c r="G21" s="549"/>
      <c r="H21" s="549"/>
      <c r="I21" s="386" t="s">
        <v>25</v>
      </c>
      <c r="J21" s="386" t="s">
        <v>25</v>
      </c>
      <c r="K21" s="386" t="s">
        <v>25</v>
      </c>
      <c r="L21" s="549"/>
      <c r="M21" s="386" t="s">
        <v>25</v>
      </c>
      <c r="N21" s="386" t="s">
        <v>25</v>
      </c>
      <c r="O21" s="386" t="s">
        <v>25</v>
      </c>
      <c r="P21" s="386" t="s">
        <v>25</v>
      </c>
      <c r="Q21" s="386" t="s">
        <v>25</v>
      </c>
      <c r="R21" s="386" t="s">
        <v>25</v>
      </c>
      <c r="S21" s="386" t="s">
        <v>25</v>
      </c>
      <c r="T21" s="386" t="s">
        <v>25</v>
      </c>
      <c r="U21" s="386" t="s">
        <v>25</v>
      </c>
      <c r="V21" s="386" t="s">
        <v>25</v>
      </c>
      <c r="W21" s="386" t="s">
        <v>25</v>
      </c>
      <c r="X21" s="386" t="s">
        <v>25</v>
      </c>
    </row>
    <row r="22" spans="1:24" ht="126" customHeight="1" x14ac:dyDescent="0.25">
      <c r="A22" s="574" t="s">
        <v>1567</v>
      </c>
      <c r="B22" s="549" t="s">
        <v>422</v>
      </c>
      <c r="C22" s="549" t="s">
        <v>423</v>
      </c>
      <c r="D22" s="549" t="s">
        <v>1834</v>
      </c>
      <c r="E22" s="549" t="s">
        <v>65</v>
      </c>
      <c r="F22" s="549" t="s">
        <v>1835</v>
      </c>
      <c r="G22" s="549" t="s">
        <v>1836</v>
      </c>
      <c r="H22" s="549" t="s">
        <v>1837</v>
      </c>
      <c r="I22" s="158" t="s">
        <v>25</v>
      </c>
      <c r="J22" s="158" t="s">
        <v>25</v>
      </c>
      <c r="K22" s="158" t="s">
        <v>25</v>
      </c>
      <c r="L22" s="158" t="s">
        <v>45</v>
      </c>
      <c r="M22" s="334" t="s">
        <v>2356</v>
      </c>
      <c r="N22" s="334" t="s">
        <v>2809</v>
      </c>
      <c r="O22" s="334">
        <v>3</v>
      </c>
      <c r="P22" s="334" t="s">
        <v>25</v>
      </c>
      <c r="Q22" s="334" t="s">
        <v>25</v>
      </c>
      <c r="R22" s="334" t="s">
        <v>2810</v>
      </c>
      <c r="S22" s="334" t="s">
        <v>1836</v>
      </c>
      <c r="T22" s="334" t="s">
        <v>2811</v>
      </c>
      <c r="U22" s="334">
        <v>3</v>
      </c>
      <c r="V22" s="334" t="s">
        <v>25</v>
      </c>
      <c r="W22" s="334" t="s">
        <v>25</v>
      </c>
      <c r="X22" s="334" t="s">
        <v>2810</v>
      </c>
    </row>
    <row r="23" spans="1:24" ht="17.25" customHeight="1" x14ac:dyDescent="0.25">
      <c r="A23" s="574"/>
      <c r="B23" s="549"/>
      <c r="C23" s="549"/>
      <c r="D23" s="549"/>
      <c r="E23" s="549"/>
      <c r="F23" s="549"/>
      <c r="G23" s="549"/>
      <c r="H23" s="549"/>
      <c r="I23" s="386" t="s">
        <v>25</v>
      </c>
      <c r="J23" s="386" t="s">
        <v>25</v>
      </c>
      <c r="K23" s="386" t="s">
        <v>25</v>
      </c>
      <c r="L23" s="386"/>
      <c r="M23" s="386" t="s">
        <v>25</v>
      </c>
      <c r="N23" s="386" t="s">
        <v>25</v>
      </c>
      <c r="O23" s="386" t="s">
        <v>25</v>
      </c>
      <c r="P23" s="386" t="s">
        <v>25</v>
      </c>
      <c r="Q23" s="386" t="s">
        <v>25</v>
      </c>
      <c r="R23" s="386" t="s">
        <v>25</v>
      </c>
      <c r="S23" s="386" t="s">
        <v>25</v>
      </c>
      <c r="T23" s="386" t="s">
        <v>25</v>
      </c>
      <c r="U23" s="386" t="s">
        <v>25</v>
      </c>
      <c r="V23" s="386" t="s">
        <v>25</v>
      </c>
      <c r="W23" s="386" t="s">
        <v>25</v>
      </c>
      <c r="X23" s="386" t="s">
        <v>25</v>
      </c>
    </row>
    <row r="24" spans="1:24" x14ac:dyDescent="0.25">
      <c r="A24" s="121"/>
      <c r="B24" s="121"/>
      <c r="C24" s="121"/>
      <c r="D24" s="121"/>
      <c r="E24" s="121"/>
      <c r="F24" s="121"/>
      <c r="G24" s="121"/>
      <c r="H24" s="121"/>
      <c r="I24" s="121"/>
      <c r="J24" s="121"/>
      <c r="K24" s="121"/>
      <c r="L24" s="121"/>
      <c r="M24" s="121"/>
    </row>
    <row r="25" spans="1:24" x14ac:dyDescent="0.25">
      <c r="A25" s="121"/>
      <c r="B25" s="121"/>
      <c r="C25" s="121"/>
      <c r="D25" s="121"/>
      <c r="E25" s="121"/>
      <c r="F25" s="121"/>
      <c r="G25" s="121"/>
      <c r="H25" s="121"/>
      <c r="I25" s="121"/>
      <c r="J25" s="121"/>
      <c r="K25" s="121"/>
      <c r="L25" s="121"/>
      <c r="M25" s="121"/>
    </row>
    <row r="26" spans="1:24" x14ac:dyDescent="0.25">
      <c r="A26" s="121"/>
      <c r="B26" s="121"/>
      <c r="C26" s="121"/>
      <c r="D26" s="121"/>
      <c r="E26" s="121"/>
      <c r="F26" s="121"/>
      <c r="G26" s="121"/>
      <c r="H26" s="121"/>
      <c r="I26" s="121"/>
      <c r="J26" s="121"/>
      <c r="K26" s="121"/>
      <c r="L26" s="121"/>
      <c r="M26" s="121"/>
    </row>
    <row r="27" spans="1:24" x14ac:dyDescent="0.25">
      <c r="A27" s="121"/>
      <c r="B27" s="121"/>
      <c r="C27" s="121"/>
      <c r="D27" s="121"/>
      <c r="E27" s="121"/>
      <c r="F27" s="121"/>
      <c r="G27" s="121"/>
      <c r="H27" s="121"/>
      <c r="I27" s="121"/>
      <c r="J27" s="121"/>
      <c r="K27" s="121"/>
      <c r="L27" s="121"/>
      <c r="M27" s="121"/>
    </row>
    <row r="28" spans="1:24" x14ac:dyDescent="0.25">
      <c r="A28" s="121"/>
      <c r="B28" s="121"/>
      <c r="C28" s="121"/>
      <c r="D28" s="121"/>
      <c r="E28" s="121"/>
      <c r="F28" s="121"/>
      <c r="G28" s="121"/>
      <c r="H28" s="121"/>
      <c r="I28" s="121"/>
      <c r="J28" s="121"/>
      <c r="K28" s="121"/>
      <c r="L28" s="121"/>
      <c r="M28" s="121"/>
    </row>
    <row r="29" spans="1:24" x14ac:dyDescent="0.25">
      <c r="A29" s="121"/>
      <c r="B29" s="121"/>
      <c r="C29" s="121"/>
      <c r="D29" s="121"/>
      <c r="E29" s="121"/>
      <c r="F29" s="121"/>
      <c r="G29" s="121"/>
      <c r="H29" s="121"/>
      <c r="I29" s="121"/>
      <c r="J29" s="121"/>
      <c r="K29" s="121"/>
      <c r="L29" s="121"/>
      <c r="M29" s="121"/>
    </row>
    <row r="30" spans="1:24" x14ac:dyDescent="0.25">
      <c r="A30" s="121"/>
      <c r="B30" s="121"/>
      <c r="C30" s="121"/>
      <c r="D30" s="121"/>
      <c r="E30" s="121"/>
      <c r="F30" s="121"/>
      <c r="G30" s="121"/>
      <c r="H30" s="121"/>
      <c r="I30" s="121"/>
      <c r="J30" s="121"/>
      <c r="K30" s="121"/>
      <c r="L30" s="121"/>
      <c r="M30" s="121"/>
    </row>
    <row r="31" spans="1:24" x14ac:dyDescent="0.25">
      <c r="A31" s="121"/>
      <c r="B31" s="121"/>
      <c r="C31" s="121"/>
      <c r="D31" s="121"/>
      <c r="E31" s="121"/>
      <c r="F31" s="121"/>
      <c r="G31" s="121"/>
      <c r="H31" s="121"/>
      <c r="I31" s="121"/>
      <c r="J31" s="121"/>
      <c r="K31" s="121"/>
      <c r="L31" s="121"/>
      <c r="M31" s="121"/>
    </row>
    <row r="32" spans="1:24" x14ac:dyDescent="0.25">
      <c r="A32" s="121"/>
      <c r="B32" s="121"/>
      <c r="C32" s="121"/>
      <c r="D32" s="121"/>
      <c r="E32" s="121"/>
      <c r="F32" s="121"/>
      <c r="G32" s="121"/>
      <c r="H32" s="121"/>
      <c r="I32" s="121"/>
      <c r="J32" s="121"/>
      <c r="K32" s="121"/>
      <c r="L32" s="121"/>
      <c r="M32" s="121"/>
    </row>
    <row r="33" spans="1:13" x14ac:dyDescent="0.25">
      <c r="A33" s="121"/>
      <c r="B33" s="121"/>
      <c r="C33" s="121"/>
      <c r="D33" s="121"/>
      <c r="E33" s="121"/>
      <c r="F33" s="121"/>
      <c r="G33" s="121"/>
      <c r="H33" s="121"/>
      <c r="I33" s="121"/>
      <c r="J33" s="121"/>
      <c r="K33" s="121"/>
      <c r="L33" s="121"/>
      <c r="M33" s="121"/>
    </row>
    <row r="34" spans="1:13" x14ac:dyDescent="0.25">
      <c r="A34" s="121"/>
      <c r="B34" s="121"/>
      <c r="C34" s="121"/>
      <c r="D34" s="121"/>
      <c r="E34" s="121"/>
      <c r="F34" s="121"/>
      <c r="G34" s="121"/>
      <c r="H34" s="121"/>
      <c r="I34" s="121"/>
      <c r="J34" s="121"/>
      <c r="K34" s="121"/>
      <c r="L34" s="121"/>
      <c r="M34" s="121"/>
    </row>
    <row r="35" spans="1:13" x14ac:dyDescent="0.25">
      <c r="A35" s="121"/>
      <c r="B35" s="121"/>
      <c r="C35" s="121"/>
      <c r="D35" s="121"/>
      <c r="E35" s="121"/>
      <c r="F35" s="121"/>
      <c r="G35" s="121"/>
      <c r="H35" s="121"/>
      <c r="I35" s="121"/>
      <c r="J35" s="121"/>
      <c r="K35" s="121"/>
      <c r="L35" s="121"/>
      <c r="M35" s="121"/>
    </row>
    <row r="36" spans="1:13" x14ac:dyDescent="0.25">
      <c r="A36" s="121"/>
      <c r="B36" s="121"/>
      <c r="C36" s="121"/>
      <c r="D36" s="121"/>
      <c r="E36" s="121"/>
      <c r="F36" s="121"/>
      <c r="G36" s="121"/>
      <c r="H36" s="121"/>
      <c r="I36" s="121"/>
      <c r="J36" s="121"/>
      <c r="K36" s="121"/>
      <c r="L36" s="121"/>
      <c r="M36" s="121"/>
    </row>
    <row r="37" spans="1:13" x14ac:dyDescent="0.25">
      <c r="A37" s="121"/>
      <c r="B37" s="121"/>
      <c r="C37" s="121"/>
      <c r="D37" s="121"/>
      <c r="E37" s="121"/>
      <c r="F37" s="121"/>
      <c r="G37" s="121"/>
      <c r="H37" s="121"/>
      <c r="I37" s="121"/>
      <c r="J37" s="121"/>
      <c r="K37" s="121"/>
      <c r="L37" s="121"/>
      <c r="M37" s="121"/>
    </row>
    <row r="38" spans="1:13" x14ac:dyDescent="0.25">
      <c r="A38" s="121"/>
      <c r="B38" s="121"/>
      <c r="C38" s="121"/>
      <c r="D38" s="121"/>
      <c r="E38" s="121"/>
      <c r="F38" s="121"/>
      <c r="G38" s="121"/>
      <c r="H38" s="121"/>
      <c r="I38" s="121"/>
      <c r="J38" s="121"/>
      <c r="K38" s="121"/>
      <c r="L38" s="121"/>
      <c r="M38" s="121"/>
    </row>
    <row r="39" spans="1:13" x14ac:dyDescent="0.25">
      <c r="A39" s="121"/>
      <c r="B39" s="121"/>
      <c r="C39" s="121"/>
      <c r="D39" s="121"/>
      <c r="E39" s="121"/>
      <c r="F39" s="121"/>
      <c r="G39" s="121"/>
      <c r="H39" s="121"/>
      <c r="I39" s="121"/>
      <c r="J39" s="121"/>
      <c r="K39" s="121"/>
      <c r="L39" s="121"/>
      <c r="M39" s="121"/>
    </row>
    <row r="40" spans="1:13" x14ac:dyDescent="0.25">
      <c r="A40" s="121"/>
      <c r="B40" s="121"/>
      <c r="C40" s="121"/>
      <c r="D40" s="121"/>
      <c r="E40" s="121"/>
      <c r="F40" s="121"/>
      <c r="G40" s="121"/>
      <c r="H40" s="121"/>
      <c r="I40" s="121"/>
      <c r="J40" s="121"/>
      <c r="K40" s="121"/>
      <c r="L40" s="121"/>
      <c r="M40" s="121"/>
    </row>
    <row r="41" spans="1:13" x14ac:dyDescent="0.25">
      <c r="A41" s="114"/>
      <c r="B41" s="114"/>
      <c r="C41" s="114"/>
      <c r="D41" s="114"/>
      <c r="E41" s="114"/>
      <c r="F41" s="114"/>
      <c r="G41" s="114"/>
      <c r="H41" s="114"/>
      <c r="I41" s="114"/>
      <c r="J41" s="114"/>
      <c r="K41" s="114"/>
      <c r="L41" s="114"/>
      <c r="M41" s="114"/>
    </row>
  </sheetData>
  <mergeCells count="83">
    <mergeCell ref="A22:A23"/>
    <mergeCell ref="B22:B23"/>
    <mergeCell ref="A1:D1"/>
    <mergeCell ref="A3:B3"/>
    <mergeCell ref="A5:A7"/>
    <mergeCell ref="B5:B7"/>
    <mergeCell ref="C5:C7"/>
    <mergeCell ref="D5:D7"/>
    <mergeCell ref="A8:A9"/>
    <mergeCell ref="B8:B9"/>
    <mergeCell ref="C8:C9"/>
    <mergeCell ref="D8:D11"/>
    <mergeCell ref="A14:A15"/>
    <mergeCell ref="B14:B15"/>
    <mergeCell ref="C14:C15"/>
    <mergeCell ref="D14:D15"/>
    <mergeCell ref="M5:R5"/>
    <mergeCell ref="S5:X5"/>
    <mergeCell ref="M6:R6"/>
    <mergeCell ref="S6:X6"/>
    <mergeCell ref="F8:F9"/>
    <mergeCell ref="G8:G9"/>
    <mergeCell ref="H8:H9"/>
    <mergeCell ref="L8:L9"/>
    <mergeCell ref="E5:E7"/>
    <mergeCell ref="F5:F7"/>
    <mergeCell ref="G5:G7"/>
    <mergeCell ref="H5:H7"/>
    <mergeCell ref="I5:L5"/>
    <mergeCell ref="L6:L7"/>
    <mergeCell ref="E8:E11"/>
    <mergeCell ref="A10:A11"/>
    <mergeCell ref="B10:B11"/>
    <mergeCell ref="C10:C11"/>
    <mergeCell ref="L12:L13"/>
    <mergeCell ref="L10:L11"/>
    <mergeCell ref="H10:H11"/>
    <mergeCell ref="A12:A13"/>
    <mergeCell ref="B12:B13"/>
    <mergeCell ref="C12:C13"/>
    <mergeCell ref="D12:D13"/>
    <mergeCell ref="E12:E13"/>
    <mergeCell ref="F10:F11"/>
    <mergeCell ref="G10:G11"/>
    <mergeCell ref="F12:F13"/>
    <mergeCell ref="G12:G13"/>
    <mergeCell ref="H12:H13"/>
    <mergeCell ref="F14:F15"/>
    <mergeCell ref="G14:G15"/>
    <mergeCell ref="H14:H15"/>
    <mergeCell ref="L14:L15"/>
    <mergeCell ref="E14:E15"/>
    <mergeCell ref="L16:L17"/>
    <mergeCell ref="C16:C17"/>
    <mergeCell ref="D16:D17"/>
    <mergeCell ref="E16:E17"/>
    <mergeCell ref="F16:F17"/>
    <mergeCell ref="G16:G17"/>
    <mergeCell ref="H16:H17"/>
    <mergeCell ref="B16:B17"/>
    <mergeCell ref="A16:A17"/>
    <mergeCell ref="L20:L21"/>
    <mergeCell ref="A20:A21"/>
    <mergeCell ref="B20:B21"/>
    <mergeCell ref="C20:C21"/>
    <mergeCell ref="D20:D21"/>
    <mergeCell ref="E20:E21"/>
    <mergeCell ref="F20:F21"/>
    <mergeCell ref="G20:G21"/>
    <mergeCell ref="H20:H21"/>
    <mergeCell ref="L18:L19"/>
    <mergeCell ref="C18:C19"/>
    <mergeCell ref="D18:D19"/>
    <mergeCell ref="E18:E19"/>
    <mergeCell ref="F18:F19"/>
    <mergeCell ref="G18:G19"/>
    <mergeCell ref="H18:H19"/>
    <mergeCell ref="C22:C23"/>
    <mergeCell ref="D22:D23"/>
    <mergeCell ref="E22:E23"/>
    <mergeCell ref="F22:F23"/>
    <mergeCell ref="G22:G23"/>
    <mergeCell ref="H22:H23"/>
  </mergeCells>
  <conditionalFormatting sqref="O8 O10 O12 O14 O16 O18 O22 O20">
    <cfRule type="cellIs" dxfId="1778" priority="9" operator="equal">
      <formula>"NOT APPLICABLE"</formula>
    </cfRule>
    <cfRule type="cellIs" dxfId="1777" priority="10" operator="equal">
      <formula>5</formula>
    </cfRule>
    <cfRule type="cellIs" dxfId="1776" priority="11" operator="equal">
      <formula>4</formula>
    </cfRule>
    <cfRule type="cellIs" dxfId="1775" priority="12" operator="equal">
      <formula>3</formula>
    </cfRule>
    <cfRule type="cellIs" dxfId="1774" priority="13" operator="equal">
      <formula>2</formula>
    </cfRule>
    <cfRule type="cellIs" dxfId="1773" priority="14" operator="equal">
      <formula>1</formula>
    </cfRule>
  </conditionalFormatting>
  <conditionalFormatting sqref="O8 O10 O12 O14 O16 O18 O22 O20">
    <cfRule type="cellIs" dxfId="1772" priority="8" operator="equal">
      <formula>5</formula>
    </cfRule>
  </conditionalFormatting>
  <conditionalFormatting sqref="U8 U10 U12 U14 U16 U18 U22 U20">
    <cfRule type="cellIs" dxfId="1771" priority="2" operator="equal">
      <formula>"NOT APPLICABLE"</formula>
    </cfRule>
    <cfRule type="cellIs" dxfId="1770" priority="3" operator="equal">
      <formula>5</formula>
    </cfRule>
    <cfRule type="cellIs" dxfId="1769" priority="4" operator="equal">
      <formula>4</formula>
    </cfRule>
    <cfRule type="cellIs" dxfId="1768" priority="5" operator="equal">
      <formula>3</formula>
    </cfRule>
    <cfRule type="cellIs" dxfId="1767" priority="6" operator="equal">
      <formula>2</formula>
    </cfRule>
    <cfRule type="cellIs" dxfId="1766" priority="7" operator="equal">
      <formula>1</formula>
    </cfRule>
  </conditionalFormatting>
  <conditionalFormatting sqref="U8 U10 U12 U14 U16 U18 U22 U20">
    <cfRule type="cellIs" dxfId="1765" priority="1" operator="equal">
      <formula>5</formula>
    </cfRule>
  </conditionalFormatting>
  <pageMargins left="0.19685039370078741" right="0.19685039370078741" top="0.19685039370078741" bottom="0.19685039370078741" header="0.19685039370078741" footer="0.19685039370078741"/>
  <pageSetup scale="50" firstPageNumber="26" orientation="landscape" r:id="rId1"/>
  <headerFooter>
    <oddHeader>&amp;CSDBIP 2012/2013</oddHeader>
    <oddFoote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[12]Sheet1!#REF!</xm:f>
          </x14:formula1>
          <xm:sqref>U20 U8 O8 O10 U10 U12 O12 O14 U14 U16 O16 O22 O20 O18 U18 U22</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view="pageBreakPreview" topLeftCell="D31" zoomScaleSheetLayoutView="100" workbookViewId="0">
      <selection activeCell="Q30" sqref="Q30"/>
    </sheetView>
  </sheetViews>
  <sheetFormatPr defaultRowHeight="16.5" x14ac:dyDescent="0.3"/>
  <cols>
    <col min="1" max="3" width="0" style="190" hidden="1" customWidth="1"/>
    <col min="4" max="4" width="9.140625" style="190"/>
    <col min="5" max="5" width="26.42578125" style="190" customWidth="1"/>
    <col min="6" max="6" width="40.140625" style="190" bestFit="1" customWidth="1"/>
    <col min="7" max="7" width="16.7109375" style="190" bestFit="1" customWidth="1"/>
    <col min="8" max="8" width="11.28515625" style="190" bestFit="1" customWidth="1"/>
    <col min="9" max="9" width="9.140625" style="190"/>
    <col min="10" max="14" width="0" style="190" hidden="1" customWidth="1"/>
    <col min="15" max="16384" width="9.140625" style="190"/>
  </cols>
  <sheetData>
    <row r="1" spans="1:16" ht="25.5" x14ac:dyDescent="0.35">
      <c r="A1" s="497" t="s">
        <v>2076</v>
      </c>
      <c r="B1" s="497"/>
      <c r="C1" s="497"/>
      <c r="D1" s="497"/>
      <c r="E1" s="497"/>
      <c r="F1" s="497"/>
      <c r="G1" s="497"/>
      <c r="H1" s="497"/>
      <c r="I1" s="497"/>
      <c r="J1" s="497"/>
      <c r="K1" s="497"/>
      <c r="L1" s="497"/>
      <c r="M1" s="497"/>
      <c r="N1" s="497"/>
      <c r="O1" s="497"/>
      <c r="P1" s="497"/>
    </row>
    <row r="2" spans="1:16" ht="20.25" x14ac:dyDescent="0.3">
      <c r="A2" s="511" t="s">
        <v>2296</v>
      </c>
      <c r="B2" s="511"/>
      <c r="C2" s="511"/>
      <c r="D2" s="511"/>
      <c r="E2" s="511"/>
      <c r="F2" s="511"/>
      <c r="G2" s="511"/>
      <c r="H2" s="511"/>
      <c r="I2" s="511"/>
      <c r="J2" s="511"/>
      <c r="K2" s="511"/>
      <c r="L2" s="511"/>
      <c r="M2" s="511"/>
      <c r="N2" s="511"/>
      <c r="O2" s="511"/>
      <c r="P2" s="511"/>
    </row>
    <row r="3" spans="1:16" ht="17.25" thickBot="1" x14ac:dyDescent="0.35">
      <c r="E3" s="191"/>
    </row>
    <row r="4" spans="1:16" s="195" customFormat="1" ht="18" x14ac:dyDescent="0.25">
      <c r="E4" s="285"/>
      <c r="F4" s="286" t="s">
        <v>2032</v>
      </c>
      <c r="G4" s="500" t="s">
        <v>2033</v>
      </c>
    </row>
    <row r="5" spans="1:16" s="195" customFormat="1" ht="18" x14ac:dyDescent="0.25">
      <c r="E5" s="287"/>
      <c r="F5" s="286" t="s">
        <v>2298</v>
      </c>
      <c r="G5" s="501"/>
    </row>
    <row r="6" spans="1:16" s="195" customFormat="1" ht="18" x14ac:dyDescent="0.25">
      <c r="E6" s="288"/>
      <c r="F6" s="286" t="s">
        <v>2299</v>
      </c>
      <c r="G6" s="501"/>
    </row>
    <row r="7" spans="1:16" s="195" customFormat="1" ht="18" x14ac:dyDescent="0.25">
      <c r="E7" s="289"/>
      <c r="F7" s="286" t="s">
        <v>2300</v>
      </c>
      <c r="G7" s="501"/>
    </row>
    <row r="8" spans="1:16" s="195" customFormat="1" ht="18" x14ac:dyDescent="0.25">
      <c r="E8" s="290"/>
      <c r="F8" s="286" t="s">
        <v>2301</v>
      </c>
      <c r="G8" s="501"/>
    </row>
    <row r="9" spans="1:16" s="195" customFormat="1" ht="18" x14ac:dyDescent="0.25">
      <c r="E9" s="291"/>
      <c r="F9" s="286" t="s">
        <v>2302</v>
      </c>
      <c r="G9" s="501"/>
    </row>
    <row r="10" spans="1:16" s="195" customFormat="1" ht="18" x14ac:dyDescent="0.25">
      <c r="E10" s="292"/>
      <c r="F10" s="286" t="s">
        <v>2038</v>
      </c>
      <c r="G10" s="502"/>
    </row>
    <row r="11" spans="1:16" s="195" customFormat="1" ht="18" x14ac:dyDescent="0.25"/>
    <row r="12" spans="1:16" s="195" customFormat="1" ht="18" x14ac:dyDescent="0.25">
      <c r="D12" s="193">
        <v>1</v>
      </c>
      <c r="E12" s="194" t="s">
        <v>2076</v>
      </c>
    </row>
    <row r="13" spans="1:16" s="195" customFormat="1" ht="18" x14ac:dyDescent="0.25"/>
    <row r="14" spans="1:16" s="195" customFormat="1" ht="18" x14ac:dyDescent="0.25">
      <c r="D14" s="196">
        <v>1.1000000000000001</v>
      </c>
      <c r="E14" s="194" t="s">
        <v>2041</v>
      </c>
      <c r="F14" s="195">
        <v>23</v>
      </c>
    </row>
    <row r="15" spans="1:16" s="195" customFormat="1" ht="18" x14ac:dyDescent="0.25">
      <c r="D15" s="195" t="s">
        <v>2042</v>
      </c>
      <c r="E15" s="194" t="s">
        <v>2043</v>
      </c>
      <c r="F15" s="195">
        <v>23</v>
      </c>
    </row>
    <row r="16" spans="1:16" s="195" customFormat="1" ht="18" x14ac:dyDescent="0.25">
      <c r="D16" s="195" t="s">
        <v>2044</v>
      </c>
      <c r="E16" s="194" t="s">
        <v>2045</v>
      </c>
      <c r="F16" s="195">
        <v>0</v>
      </c>
    </row>
    <row r="17" spans="4:13" s="195" customFormat="1" ht="18" x14ac:dyDescent="0.25">
      <c r="M17" s="209"/>
    </row>
    <row r="18" spans="4:13" s="195" customFormat="1" ht="18" x14ac:dyDescent="0.25">
      <c r="D18" s="196">
        <v>1.2</v>
      </c>
      <c r="E18" s="195" t="s">
        <v>2056</v>
      </c>
    </row>
    <row r="42" spans="4:7" ht="18.75" x14ac:dyDescent="0.3">
      <c r="D42" s="199"/>
      <c r="E42" s="200"/>
      <c r="F42" s="201"/>
      <c r="G42" s="201"/>
    </row>
    <row r="43" spans="4:7" ht="18.75" x14ac:dyDescent="0.3">
      <c r="D43" s="201"/>
      <c r="E43" s="201"/>
      <c r="F43" s="201"/>
      <c r="G43" s="201"/>
    </row>
    <row r="44" spans="4:7" ht="18.75" x14ac:dyDescent="0.3">
      <c r="D44" s="201"/>
      <c r="E44" s="201"/>
      <c r="F44" s="201"/>
      <c r="G44" s="201"/>
    </row>
    <row r="45" spans="4:7" x14ac:dyDescent="0.3">
      <c r="D45" s="202"/>
      <c r="E45" s="203"/>
      <c r="F45" s="210"/>
      <c r="G45" s="211"/>
    </row>
  </sheetData>
  <dataConsolidate/>
  <mergeCells count="3">
    <mergeCell ref="A1:P1"/>
    <mergeCell ref="A2:P2"/>
    <mergeCell ref="G4:G10"/>
  </mergeCells>
  <pageMargins left="0.70866141732283472" right="0.70866141732283472" top="0.74803149606299213" bottom="0.74803149606299213" header="0.31496062992125984" footer="0.31496062992125984"/>
  <pageSetup paperSize="9" scale="67" firstPageNumber="93" fitToHeight="25" orientation="portrait" r:id="rId1"/>
  <headerFooter>
    <oddFooter>Page &amp;P of &amp;N</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53"/>
  <sheetViews>
    <sheetView view="pageBreakPreview" topLeftCell="F1" zoomScale="60" workbookViewId="0">
      <pane ySplit="7" topLeftCell="A50" activePane="bottomLeft" state="frozen"/>
      <selection activeCell="U18" sqref="U18"/>
      <selection pane="bottomLeft" activeCell="W12" sqref="W12"/>
    </sheetView>
  </sheetViews>
  <sheetFormatPr defaultRowHeight="15" x14ac:dyDescent="0.25"/>
  <cols>
    <col min="1" max="1" width="8.7109375" style="123" customWidth="1"/>
    <col min="2" max="2" width="27.7109375" style="113" customWidth="1"/>
    <col min="3" max="3" width="17.140625" style="113" bestFit="1" customWidth="1"/>
    <col min="4" max="4" width="11" style="113" customWidth="1"/>
    <col min="5" max="5" width="17.5703125" style="113" customWidth="1"/>
    <col min="6" max="7" width="10.140625" style="113" customWidth="1"/>
    <col min="8" max="8" width="9.28515625" style="113" bestFit="1" customWidth="1"/>
    <col min="9" max="9" width="9.5703125" style="113" bestFit="1" customWidth="1"/>
    <col min="10" max="10" width="9.28515625" style="113" bestFit="1" customWidth="1"/>
    <col min="11" max="12" width="9.140625" style="113"/>
    <col min="13" max="13" width="11.85546875" style="113" customWidth="1"/>
    <col min="14" max="16" width="9.140625" style="113"/>
    <col min="17" max="17" width="11" style="113" customWidth="1"/>
    <col min="18" max="18" width="11.140625" style="113" customWidth="1"/>
    <col min="19" max="19" width="13.28515625" style="113" customWidth="1"/>
    <col min="20" max="22" width="9.140625" style="113"/>
    <col min="23" max="23" width="11.85546875" style="113" customWidth="1"/>
    <col min="24" max="24" width="11" style="113" customWidth="1"/>
    <col min="25" max="252" width="9.140625" style="113"/>
    <col min="253" max="253" width="8.7109375" style="113" customWidth="1"/>
    <col min="254" max="254" width="27.7109375" style="113" customWidth="1"/>
    <col min="255" max="255" width="17.140625" style="113" bestFit="1" customWidth="1"/>
    <col min="256" max="256" width="11" style="113" customWidth="1"/>
    <col min="257" max="257" width="17.5703125" style="113" customWidth="1"/>
    <col min="258" max="259" width="10.140625" style="113" customWidth="1"/>
    <col min="260" max="260" width="9.28515625" style="113" bestFit="1" customWidth="1"/>
    <col min="261" max="261" width="9.5703125" style="113" bestFit="1" customWidth="1"/>
    <col min="262" max="262" width="9.28515625" style="113" bestFit="1" customWidth="1"/>
    <col min="263" max="264" width="9.140625" style="113"/>
    <col min="265" max="268" width="9.28515625" style="113" bestFit="1" customWidth="1"/>
    <col min="269" max="508" width="9.140625" style="113"/>
    <col min="509" max="509" width="8.7109375" style="113" customWidth="1"/>
    <col min="510" max="510" width="27.7109375" style="113" customWidth="1"/>
    <col min="511" max="511" width="17.140625" style="113" bestFit="1" customWidth="1"/>
    <col min="512" max="512" width="11" style="113" customWidth="1"/>
    <col min="513" max="513" width="17.5703125" style="113" customWidth="1"/>
    <col min="514" max="515" width="10.140625" style="113" customWidth="1"/>
    <col min="516" max="516" width="9.28515625" style="113" bestFit="1" customWidth="1"/>
    <col min="517" max="517" width="9.5703125" style="113" bestFit="1" customWidth="1"/>
    <col min="518" max="518" width="9.28515625" style="113" bestFit="1" customWidth="1"/>
    <col min="519" max="520" width="9.140625" style="113"/>
    <col min="521" max="524" width="9.28515625" style="113" bestFit="1" customWidth="1"/>
    <col min="525" max="764" width="9.140625" style="113"/>
    <col min="765" max="765" width="8.7109375" style="113" customWidth="1"/>
    <col min="766" max="766" width="27.7109375" style="113" customWidth="1"/>
    <col min="767" max="767" width="17.140625" style="113" bestFit="1" customWidth="1"/>
    <col min="768" max="768" width="11" style="113" customWidth="1"/>
    <col min="769" max="769" width="17.5703125" style="113" customWidth="1"/>
    <col min="770" max="771" width="10.140625" style="113" customWidth="1"/>
    <col min="772" max="772" width="9.28515625" style="113" bestFit="1" customWidth="1"/>
    <col min="773" max="773" width="9.5703125" style="113" bestFit="1" customWidth="1"/>
    <col min="774" max="774" width="9.28515625" style="113" bestFit="1" customWidth="1"/>
    <col min="775" max="776" width="9.140625" style="113"/>
    <col min="777" max="780" width="9.28515625" style="113" bestFit="1" customWidth="1"/>
    <col min="781" max="1020" width="9.140625" style="113"/>
    <col min="1021" max="1021" width="8.7109375" style="113" customWidth="1"/>
    <col min="1022" max="1022" width="27.7109375" style="113" customWidth="1"/>
    <col min="1023" max="1023" width="17.140625" style="113" bestFit="1" customWidth="1"/>
    <col min="1024" max="1024" width="11" style="113" customWidth="1"/>
    <col min="1025" max="1025" width="17.5703125" style="113" customWidth="1"/>
    <col min="1026" max="1027" width="10.140625" style="113" customWidth="1"/>
    <col min="1028" max="1028" width="9.28515625" style="113" bestFit="1" customWidth="1"/>
    <col min="1029" max="1029" width="9.5703125" style="113" bestFit="1" customWidth="1"/>
    <col min="1030" max="1030" width="9.28515625" style="113" bestFit="1" customWidth="1"/>
    <col min="1031" max="1032" width="9.140625" style="113"/>
    <col min="1033" max="1036" width="9.28515625" style="113" bestFit="1" customWidth="1"/>
    <col min="1037" max="1276" width="9.140625" style="113"/>
    <col min="1277" max="1277" width="8.7109375" style="113" customWidth="1"/>
    <col min="1278" max="1278" width="27.7109375" style="113" customWidth="1"/>
    <col min="1279" max="1279" width="17.140625" style="113" bestFit="1" customWidth="1"/>
    <col min="1280" max="1280" width="11" style="113" customWidth="1"/>
    <col min="1281" max="1281" width="17.5703125" style="113" customWidth="1"/>
    <col min="1282" max="1283" width="10.140625" style="113" customWidth="1"/>
    <col min="1284" max="1284" width="9.28515625" style="113" bestFit="1" customWidth="1"/>
    <col min="1285" max="1285" width="9.5703125" style="113" bestFit="1" customWidth="1"/>
    <col min="1286" max="1286" width="9.28515625" style="113" bestFit="1" customWidth="1"/>
    <col min="1287" max="1288" width="9.140625" style="113"/>
    <col min="1289" max="1292" width="9.28515625" style="113" bestFit="1" customWidth="1"/>
    <col min="1293" max="1532" width="9.140625" style="113"/>
    <col min="1533" max="1533" width="8.7109375" style="113" customWidth="1"/>
    <col min="1534" max="1534" width="27.7109375" style="113" customWidth="1"/>
    <col min="1535" max="1535" width="17.140625" style="113" bestFit="1" customWidth="1"/>
    <col min="1536" max="1536" width="11" style="113" customWidth="1"/>
    <col min="1537" max="1537" width="17.5703125" style="113" customWidth="1"/>
    <col min="1538" max="1539" width="10.140625" style="113" customWidth="1"/>
    <col min="1540" max="1540" width="9.28515625" style="113" bestFit="1" customWidth="1"/>
    <col min="1541" max="1541" width="9.5703125" style="113" bestFit="1" customWidth="1"/>
    <col min="1542" max="1542" width="9.28515625" style="113" bestFit="1" customWidth="1"/>
    <col min="1543" max="1544" width="9.140625" style="113"/>
    <col min="1545" max="1548" width="9.28515625" style="113" bestFit="1" customWidth="1"/>
    <col min="1549" max="1788" width="9.140625" style="113"/>
    <col min="1789" max="1789" width="8.7109375" style="113" customWidth="1"/>
    <col min="1790" max="1790" width="27.7109375" style="113" customWidth="1"/>
    <col min="1791" max="1791" width="17.140625" style="113" bestFit="1" customWidth="1"/>
    <col min="1792" max="1792" width="11" style="113" customWidth="1"/>
    <col min="1793" max="1793" width="17.5703125" style="113" customWidth="1"/>
    <col min="1794" max="1795" width="10.140625" style="113" customWidth="1"/>
    <col min="1796" max="1796" width="9.28515625" style="113" bestFit="1" customWidth="1"/>
    <col min="1797" max="1797" width="9.5703125" style="113" bestFit="1" customWidth="1"/>
    <col min="1798" max="1798" width="9.28515625" style="113" bestFit="1" customWidth="1"/>
    <col min="1799" max="1800" width="9.140625" style="113"/>
    <col min="1801" max="1804" width="9.28515625" style="113" bestFit="1" customWidth="1"/>
    <col min="1805" max="2044" width="9.140625" style="113"/>
    <col min="2045" max="2045" width="8.7109375" style="113" customWidth="1"/>
    <col min="2046" max="2046" width="27.7109375" style="113" customWidth="1"/>
    <col min="2047" max="2047" width="17.140625" style="113" bestFit="1" customWidth="1"/>
    <col min="2048" max="2048" width="11" style="113" customWidth="1"/>
    <col min="2049" max="2049" width="17.5703125" style="113" customWidth="1"/>
    <col min="2050" max="2051" width="10.140625" style="113" customWidth="1"/>
    <col min="2052" max="2052" width="9.28515625" style="113" bestFit="1" customWidth="1"/>
    <col min="2053" max="2053" width="9.5703125" style="113" bestFit="1" customWidth="1"/>
    <col min="2054" max="2054" width="9.28515625" style="113" bestFit="1" customWidth="1"/>
    <col min="2055" max="2056" width="9.140625" style="113"/>
    <col min="2057" max="2060" width="9.28515625" style="113" bestFit="1" customWidth="1"/>
    <col min="2061" max="2300" width="9.140625" style="113"/>
    <col min="2301" max="2301" width="8.7109375" style="113" customWidth="1"/>
    <col min="2302" max="2302" width="27.7109375" style="113" customWidth="1"/>
    <col min="2303" max="2303" width="17.140625" style="113" bestFit="1" customWidth="1"/>
    <col min="2304" max="2304" width="11" style="113" customWidth="1"/>
    <col min="2305" max="2305" width="17.5703125" style="113" customWidth="1"/>
    <col min="2306" max="2307" width="10.140625" style="113" customWidth="1"/>
    <col min="2308" max="2308" width="9.28515625" style="113" bestFit="1" customWidth="1"/>
    <col min="2309" max="2309" width="9.5703125" style="113" bestFit="1" customWidth="1"/>
    <col min="2310" max="2310" width="9.28515625" style="113" bestFit="1" customWidth="1"/>
    <col min="2311" max="2312" width="9.140625" style="113"/>
    <col min="2313" max="2316" width="9.28515625" style="113" bestFit="1" customWidth="1"/>
    <col min="2317" max="2556" width="9.140625" style="113"/>
    <col min="2557" max="2557" width="8.7109375" style="113" customWidth="1"/>
    <col min="2558" max="2558" width="27.7109375" style="113" customWidth="1"/>
    <col min="2559" max="2559" width="17.140625" style="113" bestFit="1" customWidth="1"/>
    <col min="2560" max="2560" width="11" style="113" customWidth="1"/>
    <col min="2561" max="2561" width="17.5703125" style="113" customWidth="1"/>
    <col min="2562" max="2563" width="10.140625" style="113" customWidth="1"/>
    <col min="2564" max="2564" width="9.28515625" style="113" bestFit="1" customWidth="1"/>
    <col min="2565" max="2565" width="9.5703125" style="113" bestFit="1" customWidth="1"/>
    <col min="2566" max="2566" width="9.28515625" style="113" bestFit="1" customWidth="1"/>
    <col min="2567" max="2568" width="9.140625" style="113"/>
    <col min="2569" max="2572" width="9.28515625" style="113" bestFit="1" customWidth="1"/>
    <col min="2573" max="2812" width="9.140625" style="113"/>
    <col min="2813" max="2813" width="8.7109375" style="113" customWidth="1"/>
    <col min="2814" max="2814" width="27.7109375" style="113" customWidth="1"/>
    <col min="2815" max="2815" width="17.140625" style="113" bestFit="1" customWidth="1"/>
    <col min="2816" max="2816" width="11" style="113" customWidth="1"/>
    <col min="2817" max="2817" width="17.5703125" style="113" customWidth="1"/>
    <col min="2818" max="2819" width="10.140625" style="113" customWidth="1"/>
    <col min="2820" max="2820" width="9.28515625" style="113" bestFit="1" customWidth="1"/>
    <col min="2821" max="2821" width="9.5703125" style="113" bestFit="1" customWidth="1"/>
    <col min="2822" max="2822" width="9.28515625" style="113" bestFit="1" customWidth="1"/>
    <col min="2823" max="2824" width="9.140625" style="113"/>
    <col min="2825" max="2828" width="9.28515625" style="113" bestFit="1" customWidth="1"/>
    <col min="2829" max="3068" width="9.140625" style="113"/>
    <col min="3069" max="3069" width="8.7109375" style="113" customWidth="1"/>
    <col min="3070" max="3070" width="27.7109375" style="113" customWidth="1"/>
    <col min="3071" max="3071" width="17.140625" style="113" bestFit="1" customWidth="1"/>
    <col min="3072" max="3072" width="11" style="113" customWidth="1"/>
    <col min="3073" max="3073" width="17.5703125" style="113" customWidth="1"/>
    <col min="3074" max="3075" width="10.140625" style="113" customWidth="1"/>
    <col min="3076" max="3076" width="9.28515625" style="113" bestFit="1" customWidth="1"/>
    <col min="3077" max="3077" width="9.5703125" style="113" bestFit="1" customWidth="1"/>
    <col min="3078" max="3078" width="9.28515625" style="113" bestFit="1" customWidth="1"/>
    <col min="3079" max="3080" width="9.140625" style="113"/>
    <col min="3081" max="3084" width="9.28515625" style="113" bestFit="1" customWidth="1"/>
    <col min="3085" max="3324" width="9.140625" style="113"/>
    <col min="3325" max="3325" width="8.7109375" style="113" customWidth="1"/>
    <col min="3326" max="3326" width="27.7109375" style="113" customWidth="1"/>
    <col min="3327" max="3327" width="17.140625" style="113" bestFit="1" customWidth="1"/>
    <col min="3328" max="3328" width="11" style="113" customWidth="1"/>
    <col min="3329" max="3329" width="17.5703125" style="113" customWidth="1"/>
    <col min="3330" max="3331" width="10.140625" style="113" customWidth="1"/>
    <col min="3332" max="3332" width="9.28515625" style="113" bestFit="1" customWidth="1"/>
    <col min="3333" max="3333" width="9.5703125" style="113" bestFit="1" customWidth="1"/>
    <col min="3334" max="3334" width="9.28515625" style="113" bestFit="1" customWidth="1"/>
    <col min="3335" max="3336" width="9.140625" style="113"/>
    <col min="3337" max="3340" width="9.28515625" style="113" bestFit="1" customWidth="1"/>
    <col min="3341" max="3580" width="9.140625" style="113"/>
    <col min="3581" max="3581" width="8.7109375" style="113" customWidth="1"/>
    <col min="3582" max="3582" width="27.7109375" style="113" customWidth="1"/>
    <col min="3583" max="3583" width="17.140625" style="113" bestFit="1" customWidth="1"/>
    <col min="3584" max="3584" width="11" style="113" customWidth="1"/>
    <col min="3585" max="3585" width="17.5703125" style="113" customWidth="1"/>
    <col min="3586" max="3587" width="10.140625" style="113" customWidth="1"/>
    <col min="3588" max="3588" width="9.28515625" style="113" bestFit="1" customWidth="1"/>
    <col min="3589" max="3589" width="9.5703125" style="113" bestFit="1" customWidth="1"/>
    <col min="3590" max="3590" width="9.28515625" style="113" bestFit="1" customWidth="1"/>
    <col min="3591" max="3592" width="9.140625" style="113"/>
    <col min="3593" max="3596" width="9.28515625" style="113" bestFit="1" customWidth="1"/>
    <col min="3597" max="3836" width="9.140625" style="113"/>
    <col min="3837" max="3837" width="8.7109375" style="113" customWidth="1"/>
    <col min="3838" max="3838" width="27.7109375" style="113" customWidth="1"/>
    <col min="3839" max="3839" width="17.140625" style="113" bestFit="1" customWidth="1"/>
    <col min="3840" max="3840" width="11" style="113" customWidth="1"/>
    <col min="3841" max="3841" width="17.5703125" style="113" customWidth="1"/>
    <col min="3842" max="3843" width="10.140625" style="113" customWidth="1"/>
    <col min="3844" max="3844" width="9.28515625" style="113" bestFit="1" customWidth="1"/>
    <col min="3845" max="3845" width="9.5703125" style="113" bestFit="1" customWidth="1"/>
    <col min="3846" max="3846" width="9.28515625" style="113" bestFit="1" customWidth="1"/>
    <col min="3847" max="3848" width="9.140625" style="113"/>
    <col min="3849" max="3852" width="9.28515625" style="113" bestFit="1" customWidth="1"/>
    <col min="3853" max="4092" width="9.140625" style="113"/>
    <col min="4093" max="4093" width="8.7109375" style="113" customWidth="1"/>
    <col min="4094" max="4094" width="27.7109375" style="113" customWidth="1"/>
    <col min="4095" max="4095" width="17.140625" style="113" bestFit="1" customWidth="1"/>
    <col min="4096" max="4096" width="11" style="113" customWidth="1"/>
    <col min="4097" max="4097" width="17.5703125" style="113" customWidth="1"/>
    <col min="4098" max="4099" width="10.140625" style="113" customWidth="1"/>
    <col min="4100" max="4100" width="9.28515625" style="113" bestFit="1" customWidth="1"/>
    <col min="4101" max="4101" width="9.5703125" style="113" bestFit="1" customWidth="1"/>
    <col min="4102" max="4102" width="9.28515625" style="113" bestFit="1" customWidth="1"/>
    <col min="4103" max="4104" width="9.140625" style="113"/>
    <col min="4105" max="4108" width="9.28515625" style="113" bestFit="1" customWidth="1"/>
    <col min="4109" max="4348" width="9.140625" style="113"/>
    <col min="4349" max="4349" width="8.7109375" style="113" customWidth="1"/>
    <col min="4350" max="4350" width="27.7109375" style="113" customWidth="1"/>
    <col min="4351" max="4351" width="17.140625" style="113" bestFit="1" customWidth="1"/>
    <col min="4352" max="4352" width="11" style="113" customWidth="1"/>
    <col min="4353" max="4353" width="17.5703125" style="113" customWidth="1"/>
    <col min="4354" max="4355" width="10.140625" style="113" customWidth="1"/>
    <col min="4356" max="4356" width="9.28515625" style="113" bestFit="1" customWidth="1"/>
    <col min="4357" max="4357" width="9.5703125" style="113" bestFit="1" customWidth="1"/>
    <col min="4358" max="4358" width="9.28515625" style="113" bestFit="1" customWidth="1"/>
    <col min="4359" max="4360" width="9.140625" style="113"/>
    <col min="4361" max="4364" width="9.28515625" style="113" bestFit="1" customWidth="1"/>
    <col min="4365" max="4604" width="9.140625" style="113"/>
    <col min="4605" max="4605" width="8.7109375" style="113" customWidth="1"/>
    <col min="4606" max="4606" width="27.7109375" style="113" customWidth="1"/>
    <col min="4607" max="4607" width="17.140625" style="113" bestFit="1" customWidth="1"/>
    <col min="4608" max="4608" width="11" style="113" customWidth="1"/>
    <col min="4609" max="4609" width="17.5703125" style="113" customWidth="1"/>
    <col min="4610" max="4611" width="10.140625" style="113" customWidth="1"/>
    <col min="4612" max="4612" width="9.28515625" style="113" bestFit="1" customWidth="1"/>
    <col min="4613" max="4613" width="9.5703125" style="113" bestFit="1" customWidth="1"/>
    <col min="4614" max="4614" width="9.28515625" style="113" bestFit="1" customWidth="1"/>
    <col min="4615" max="4616" width="9.140625" style="113"/>
    <col min="4617" max="4620" width="9.28515625" style="113" bestFit="1" customWidth="1"/>
    <col min="4621" max="4860" width="9.140625" style="113"/>
    <col min="4861" max="4861" width="8.7109375" style="113" customWidth="1"/>
    <col min="4862" max="4862" width="27.7109375" style="113" customWidth="1"/>
    <col min="4863" max="4863" width="17.140625" style="113" bestFit="1" customWidth="1"/>
    <col min="4864" max="4864" width="11" style="113" customWidth="1"/>
    <col min="4865" max="4865" width="17.5703125" style="113" customWidth="1"/>
    <col min="4866" max="4867" width="10.140625" style="113" customWidth="1"/>
    <col min="4868" max="4868" width="9.28515625" style="113" bestFit="1" customWidth="1"/>
    <col min="4869" max="4869" width="9.5703125" style="113" bestFit="1" customWidth="1"/>
    <col min="4870" max="4870" width="9.28515625" style="113" bestFit="1" customWidth="1"/>
    <col min="4871" max="4872" width="9.140625" style="113"/>
    <col min="4873" max="4876" width="9.28515625" style="113" bestFit="1" customWidth="1"/>
    <col min="4877" max="5116" width="9.140625" style="113"/>
    <col min="5117" max="5117" width="8.7109375" style="113" customWidth="1"/>
    <col min="5118" max="5118" width="27.7109375" style="113" customWidth="1"/>
    <col min="5119" max="5119" width="17.140625" style="113" bestFit="1" customWidth="1"/>
    <col min="5120" max="5120" width="11" style="113" customWidth="1"/>
    <col min="5121" max="5121" width="17.5703125" style="113" customWidth="1"/>
    <col min="5122" max="5123" width="10.140625" style="113" customWidth="1"/>
    <col min="5124" max="5124" width="9.28515625" style="113" bestFit="1" customWidth="1"/>
    <col min="5125" max="5125" width="9.5703125" style="113" bestFit="1" customWidth="1"/>
    <col min="5126" max="5126" width="9.28515625" style="113" bestFit="1" customWidth="1"/>
    <col min="5127" max="5128" width="9.140625" style="113"/>
    <col min="5129" max="5132" width="9.28515625" style="113" bestFit="1" customWidth="1"/>
    <col min="5133" max="5372" width="9.140625" style="113"/>
    <col min="5373" max="5373" width="8.7109375" style="113" customWidth="1"/>
    <col min="5374" max="5374" width="27.7109375" style="113" customWidth="1"/>
    <col min="5375" max="5375" width="17.140625" style="113" bestFit="1" customWidth="1"/>
    <col min="5376" max="5376" width="11" style="113" customWidth="1"/>
    <col min="5377" max="5377" width="17.5703125" style="113" customWidth="1"/>
    <col min="5378" max="5379" width="10.140625" style="113" customWidth="1"/>
    <col min="5380" max="5380" width="9.28515625" style="113" bestFit="1" customWidth="1"/>
    <col min="5381" max="5381" width="9.5703125" style="113" bestFit="1" customWidth="1"/>
    <col min="5382" max="5382" width="9.28515625" style="113" bestFit="1" customWidth="1"/>
    <col min="5383" max="5384" width="9.140625" style="113"/>
    <col min="5385" max="5388" width="9.28515625" style="113" bestFit="1" customWidth="1"/>
    <col min="5389" max="5628" width="9.140625" style="113"/>
    <col min="5629" max="5629" width="8.7109375" style="113" customWidth="1"/>
    <col min="5630" max="5630" width="27.7109375" style="113" customWidth="1"/>
    <col min="5631" max="5631" width="17.140625" style="113" bestFit="1" customWidth="1"/>
    <col min="5632" max="5632" width="11" style="113" customWidth="1"/>
    <col min="5633" max="5633" width="17.5703125" style="113" customWidth="1"/>
    <col min="5634" max="5635" width="10.140625" style="113" customWidth="1"/>
    <col min="5636" max="5636" width="9.28515625" style="113" bestFit="1" customWidth="1"/>
    <col min="5637" max="5637" width="9.5703125" style="113" bestFit="1" customWidth="1"/>
    <col min="5638" max="5638" width="9.28515625" style="113" bestFit="1" customWidth="1"/>
    <col min="5639" max="5640" width="9.140625" style="113"/>
    <col min="5641" max="5644" width="9.28515625" style="113" bestFit="1" customWidth="1"/>
    <col min="5645" max="5884" width="9.140625" style="113"/>
    <col min="5885" max="5885" width="8.7109375" style="113" customWidth="1"/>
    <col min="5886" max="5886" width="27.7109375" style="113" customWidth="1"/>
    <col min="5887" max="5887" width="17.140625" style="113" bestFit="1" customWidth="1"/>
    <col min="5888" max="5888" width="11" style="113" customWidth="1"/>
    <col min="5889" max="5889" width="17.5703125" style="113" customWidth="1"/>
    <col min="5890" max="5891" width="10.140625" style="113" customWidth="1"/>
    <col min="5892" max="5892" width="9.28515625" style="113" bestFit="1" customWidth="1"/>
    <col min="5893" max="5893" width="9.5703125" style="113" bestFit="1" customWidth="1"/>
    <col min="5894" max="5894" width="9.28515625" style="113" bestFit="1" customWidth="1"/>
    <col min="5895" max="5896" width="9.140625" style="113"/>
    <col min="5897" max="5900" width="9.28515625" style="113" bestFit="1" customWidth="1"/>
    <col min="5901" max="6140" width="9.140625" style="113"/>
    <col min="6141" max="6141" width="8.7109375" style="113" customWidth="1"/>
    <col min="6142" max="6142" width="27.7109375" style="113" customWidth="1"/>
    <col min="6143" max="6143" width="17.140625" style="113" bestFit="1" customWidth="1"/>
    <col min="6144" max="6144" width="11" style="113" customWidth="1"/>
    <col min="6145" max="6145" width="17.5703125" style="113" customWidth="1"/>
    <col min="6146" max="6147" width="10.140625" style="113" customWidth="1"/>
    <col min="6148" max="6148" width="9.28515625" style="113" bestFit="1" customWidth="1"/>
    <col min="6149" max="6149" width="9.5703125" style="113" bestFit="1" customWidth="1"/>
    <col min="6150" max="6150" width="9.28515625" style="113" bestFit="1" customWidth="1"/>
    <col min="6151" max="6152" width="9.140625" style="113"/>
    <col min="6153" max="6156" width="9.28515625" style="113" bestFit="1" customWidth="1"/>
    <col min="6157" max="6396" width="9.140625" style="113"/>
    <col min="6397" max="6397" width="8.7109375" style="113" customWidth="1"/>
    <col min="6398" max="6398" width="27.7109375" style="113" customWidth="1"/>
    <col min="6399" max="6399" width="17.140625" style="113" bestFit="1" customWidth="1"/>
    <col min="6400" max="6400" width="11" style="113" customWidth="1"/>
    <col min="6401" max="6401" width="17.5703125" style="113" customWidth="1"/>
    <col min="6402" max="6403" width="10.140625" style="113" customWidth="1"/>
    <col min="6404" max="6404" width="9.28515625" style="113" bestFit="1" customWidth="1"/>
    <col min="6405" max="6405" width="9.5703125" style="113" bestFit="1" customWidth="1"/>
    <col min="6406" max="6406" width="9.28515625" style="113" bestFit="1" customWidth="1"/>
    <col min="6407" max="6408" width="9.140625" style="113"/>
    <col min="6409" max="6412" width="9.28515625" style="113" bestFit="1" customWidth="1"/>
    <col min="6413" max="6652" width="9.140625" style="113"/>
    <col min="6653" max="6653" width="8.7109375" style="113" customWidth="1"/>
    <col min="6654" max="6654" width="27.7109375" style="113" customWidth="1"/>
    <col min="6655" max="6655" width="17.140625" style="113" bestFit="1" customWidth="1"/>
    <col min="6656" max="6656" width="11" style="113" customWidth="1"/>
    <col min="6657" max="6657" width="17.5703125" style="113" customWidth="1"/>
    <col min="6658" max="6659" width="10.140625" style="113" customWidth="1"/>
    <col min="6660" max="6660" width="9.28515625" style="113" bestFit="1" customWidth="1"/>
    <col min="6661" max="6661" width="9.5703125" style="113" bestFit="1" customWidth="1"/>
    <col min="6662" max="6662" width="9.28515625" style="113" bestFit="1" customWidth="1"/>
    <col min="6663" max="6664" width="9.140625" style="113"/>
    <col min="6665" max="6668" width="9.28515625" style="113" bestFit="1" customWidth="1"/>
    <col min="6669" max="6908" width="9.140625" style="113"/>
    <col min="6909" max="6909" width="8.7109375" style="113" customWidth="1"/>
    <col min="6910" max="6910" width="27.7109375" style="113" customWidth="1"/>
    <col min="6911" max="6911" width="17.140625" style="113" bestFit="1" customWidth="1"/>
    <col min="6912" max="6912" width="11" style="113" customWidth="1"/>
    <col min="6913" max="6913" width="17.5703125" style="113" customWidth="1"/>
    <col min="6914" max="6915" width="10.140625" style="113" customWidth="1"/>
    <col min="6916" max="6916" width="9.28515625" style="113" bestFit="1" customWidth="1"/>
    <col min="6917" max="6917" width="9.5703125" style="113" bestFit="1" customWidth="1"/>
    <col min="6918" max="6918" width="9.28515625" style="113" bestFit="1" customWidth="1"/>
    <col min="6919" max="6920" width="9.140625" style="113"/>
    <col min="6921" max="6924" width="9.28515625" style="113" bestFit="1" customWidth="1"/>
    <col min="6925" max="7164" width="9.140625" style="113"/>
    <col min="7165" max="7165" width="8.7109375" style="113" customWidth="1"/>
    <col min="7166" max="7166" width="27.7109375" style="113" customWidth="1"/>
    <col min="7167" max="7167" width="17.140625" style="113" bestFit="1" customWidth="1"/>
    <col min="7168" max="7168" width="11" style="113" customWidth="1"/>
    <col min="7169" max="7169" width="17.5703125" style="113" customWidth="1"/>
    <col min="7170" max="7171" width="10.140625" style="113" customWidth="1"/>
    <col min="7172" max="7172" width="9.28515625" style="113" bestFit="1" customWidth="1"/>
    <col min="7173" max="7173" width="9.5703125" style="113" bestFit="1" customWidth="1"/>
    <col min="7174" max="7174" width="9.28515625" style="113" bestFit="1" customWidth="1"/>
    <col min="7175" max="7176" width="9.140625" style="113"/>
    <col min="7177" max="7180" width="9.28515625" style="113" bestFit="1" customWidth="1"/>
    <col min="7181" max="7420" width="9.140625" style="113"/>
    <col min="7421" max="7421" width="8.7109375" style="113" customWidth="1"/>
    <col min="7422" max="7422" width="27.7109375" style="113" customWidth="1"/>
    <col min="7423" max="7423" width="17.140625" style="113" bestFit="1" customWidth="1"/>
    <col min="7424" max="7424" width="11" style="113" customWidth="1"/>
    <col min="7425" max="7425" width="17.5703125" style="113" customWidth="1"/>
    <col min="7426" max="7427" width="10.140625" style="113" customWidth="1"/>
    <col min="7428" max="7428" width="9.28515625" style="113" bestFit="1" customWidth="1"/>
    <col min="7429" max="7429" width="9.5703125" style="113" bestFit="1" customWidth="1"/>
    <col min="7430" max="7430" width="9.28515625" style="113" bestFit="1" customWidth="1"/>
    <col min="7431" max="7432" width="9.140625" style="113"/>
    <col min="7433" max="7436" width="9.28515625" style="113" bestFit="1" customWidth="1"/>
    <col min="7437" max="7676" width="9.140625" style="113"/>
    <col min="7677" max="7677" width="8.7109375" style="113" customWidth="1"/>
    <col min="7678" max="7678" width="27.7109375" style="113" customWidth="1"/>
    <col min="7679" max="7679" width="17.140625" style="113" bestFit="1" customWidth="1"/>
    <col min="7680" max="7680" width="11" style="113" customWidth="1"/>
    <col min="7681" max="7681" width="17.5703125" style="113" customWidth="1"/>
    <col min="7682" max="7683" width="10.140625" style="113" customWidth="1"/>
    <col min="7684" max="7684" width="9.28515625" style="113" bestFit="1" customWidth="1"/>
    <col min="7685" max="7685" width="9.5703125" style="113" bestFit="1" customWidth="1"/>
    <col min="7686" max="7686" width="9.28515625" style="113" bestFit="1" customWidth="1"/>
    <col min="7687" max="7688" width="9.140625" style="113"/>
    <col min="7689" max="7692" width="9.28515625" style="113" bestFit="1" customWidth="1"/>
    <col min="7693" max="7932" width="9.140625" style="113"/>
    <col min="7933" max="7933" width="8.7109375" style="113" customWidth="1"/>
    <col min="7934" max="7934" width="27.7109375" style="113" customWidth="1"/>
    <col min="7935" max="7935" width="17.140625" style="113" bestFit="1" customWidth="1"/>
    <col min="7936" max="7936" width="11" style="113" customWidth="1"/>
    <col min="7937" max="7937" width="17.5703125" style="113" customWidth="1"/>
    <col min="7938" max="7939" width="10.140625" style="113" customWidth="1"/>
    <col min="7940" max="7940" width="9.28515625" style="113" bestFit="1" customWidth="1"/>
    <col min="7941" max="7941" width="9.5703125" style="113" bestFit="1" customWidth="1"/>
    <col min="7942" max="7942" width="9.28515625" style="113" bestFit="1" customWidth="1"/>
    <col min="7943" max="7944" width="9.140625" style="113"/>
    <col min="7945" max="7948" width="9.28515625" style="113" bestFit="1" customWidth="1"/>
    <col min="7949" max="8188" width="9.140625" style="113"/>
    <col min="8189" max="8189" width="8.7109375" style="113" customWidth="1"/>
    <col min="8190" max="8190" width="27.7109375" style="113" customWidth="1"/>
    <col min="8191" max="8191" width="17.140625" style="113" bestFit="1" customWidth="1"/>
    <col min="8192" max="8192" width="11" style="113" customWidth="1"/>
    <col min="8193" max="8193" width="17.5703125" style="113" customWidth="1"/>
    <col min="8194" max="8195" width="10.140625" style="113" customWidth="1"/>
    <col min="8196" max="8196" width="9.28515625" style="113" bestFit="1" customWidth="1"/>
    <col min="8197" max="8197" width="9.5703125" style="113" bestFit="1" customWidth="1"/>
    <col min="8198" max="8198" width="9.28515625" style="113" bestFit="1" customWidth="1"/>
    <col min="8199" max="8200" width="9.140625" style="113"/>
    <col min="8201" max="8204" width="9.28515625" style="113" bestFit="1" customWidth="1"/>
    <col min="8205" max="8444" width="9.140625" style="113"/>
    <col min="8445" max="8445" width="8.7109375" style="113" customWidth="1"/>
    <col min="8446" max="8446" width="27.7109375" style="113" customWidth="1"/>
    <col min="8447" max="8447" width="17.140625" style="113" bestFit="1" customWidth="1"/>
    <col min="8448" max="8448" width="11" style="113" customWidth="1"/>
    <col min="8449" max="8449" width="17.5703125" style="113" customWidth="1"/>
    <col min="8450" max="8451" width="10.140625" style="113" customWidth="1"/>
    <col min="8452" max="8452" width="9.28515625" style="113" bestFit="1" customWidth="1"/>
    <col min="8453" max="8453" width="9.5703125" style="113" bestFit="1" customWidth="1"/>
    <col min="8454" max="8454" width="9.28515625" style="113" bestFit="1" customWidth="1"/>
    <col min="8455" max="8456" width="9.140625" style="113"/>
    <col min="8457" max="8460" width="9.28515625" style="113" bestFit="1" customWidth="1"/>
    <col min="8461" max="8700" width="9.140625" style="113"/>
    <col min="8701" max="8701" width="8.7109375" style="113" customWidth="1"/>
    <col min="8702" max="8702" width="27.7109375" style="113" customWidth="1"/>
    <col min="8703" max="8703" width="17.140625" style="113" bestFit="1" customWidth="1"/>
    <col min="8704" max="8704" width="11" style="113" customWidth="1"/>
    <col min="8705" max="8705" width="17.5703125" style="113" customWidth="1"/>
    <col min="8706" max="8707" width="10.140625" style="113" customWidth="1"/>
    <col min="8708" max="8708" width="9.28515625" style="113" bestFit="1" customWidth="1"/>
    <col min="8709" max="8709" width="9.5703125" style="113" bestFit="1" customWidth="1"/>
    <col min="8710" max="8710" width="9.28515625" style="113" bestFit="1" customWidth="1"/>
    <col min="8711" max="8712" width="9.140625" style="113"/>
    <col min="8713" max="8716" width="9.28515625" style="113" bestFit="1" customWidth="1"/>
    <col min="8717" max="8956" width="9.140625" style="113"/>
    <col min="8957" max="8957" width="8.7109375" style="113" customWidth="1"/>
    <col min="8958" max="8958" width="27.7109375" style="113" customWidth="1"/>
    <col min="8959" max="8959" width="17.140625" style="113" bestFit="1" customWidth="1"/>
    <col min="8960" max="8960" width="11" style="113" customWidth="1"/>
    <col min="8961" max="8961" width="17.5703125" style="113" customWidth="1"/>
    <col min="8962" max="8963" width="10.140625" style="113" customWidth="1"/>
    <col min="8964" max="8964" width="9.28515625" style="113" bestFit="1" customWidth="1"/>
    <col min="8965" max="8965" width="9.5703125" style="113" bestFit="1" customWidth="1"/>
    <col min="8966" max="8966" width="9.28515625" style="113" bestFit="1" customWidth="1"/>
    <col min="8967" max="8968" width="9.140625" style="113"/>
    <col min="8969" max="8972" width="9.28515625" style="113" bestFit="1" customWidth="1"/>
    <col min="8973" max="9212" width="9.140625" style="113"/>
    <col min="9213" max="9213" width="8.7109375" style="113" customWidth="1"/>
    <col min="9214" max="9214" width="27.7109375" style="113" customWidth="1"/>
    <col min="9215" max="9215" width="17.140625" style="113" bestFit="1" customWidth="1"/>
    <col min="9216" max="9216" width="11" style="113" customWidth="1"/>
    <col min="9217" max="9217" width="17.5703125" style="113" customWidth="1"/>
    <col min="9218" max="9219" width="10.140625" style="113" customWidth="1"/>
    <col min="9220" max="9220" width="9.28515625" style="113" bestFit="1" customWidth="1"/>
    <col min="9221" max="9221" width="9.5703125" style="113" bestFit="1" customWidth="1"/>
    <col min="9222" max="9222" width="9.28515625" style="113" bestFit="1" customWidth="1"/>
    <col min="9223" max="9224" width="9.140625" style="113"/>
    <col min="9225" max="9228" width="9.28515625" style="113" bestFit="1" customWidth="1"/>
    <col min="9229" max="9468" width="9.140625" style="113"/>
    <col min="9469" max="9469" width="8.7109375" style="113" customWidth="1"/>
    <col min="9470" max="9470" width="27.7109375" style="113" customWidth="1"/>
    <col min="9471" max="9471" width="17.140625" style="113" bestFit="1" customWidth="1"/>
    <col min="9472" max="9472" width="11" style="113" customWidth="1"/>
    <col min="9473" max="9473" width="17.5703125" style="113" customWidth="1"/>
    <col min="9474" max="9475" width="10.140625" style="113" customWidth="1"/>
    <col min="9476" max="9476" width="9.28515625" style="113" bestFit="1" customWidth="1"/>
    <col min="9477" max="9477" width="9.5703125" style="113" bestFit="1" customWidth="1"/>
    <col min="9478" max="9478" width="9.28515625" style="113" bestFit="1" customWidth="1"/>
    <col min="9479" max="9480" width="9.140625" style="113"/>
    <col min="9481" max="9484" width="9.28515625" style="113" bestFit="1" customWidth="1"/>
    <col min="9485" max="9724" width="9.140625" style="113"/>
    <col min="9725" max="9725" width="8.7109375" style="113" customWidth="1"/>
    <col min="9726" max="9726" width="27.7109375" style="113" customWidth="1"/>
    <col min="9727" max="9727" width="17.140625" style="113" bestFit="1" customWidth="1"/>
    <col min="9728" max="9728" width="11" style="113" customWidth="1"/>
    <col min="9729" max="9729" width="17.5703125" style="113" customWidth="1"/>
    <col min="9730" max="9731" width="10.140625" style="113" customWidth="1"/>
    <col min="9732" max="9732" width="9.28515625" style="113" bestFit="1" customWidth="1"/>
    <col min="9733" max="9733" width="9.5703125" style="113" bestFit="1" customWidth="1"/>
    <col min="9734" max="9734" width="9.28515625" style="113" bestFit="1" customWidth="1"/>
    <col min="9735" max="9736" width="9.140625" style="113"/>
    <col min="9737" max="9740" width="9.28515625" style="113" bestFit="1" customWidth="1"/>
    <col min="9741" max="9980" width="9.140625" style="113"/>
    <col min="9981" max="9981" width="8.7109375" style="113" customWidth="1"/>
    <col min="9982" max="9982" width="27.7109375" style="113" customWidth="1"/>
    <col min="9983" max="9983" width="17.140625" style="113" bestFit="1" customWidth="1"/>
    <col min="9984" max="9984" width="11" style="113" customWidth="1"/>
    <col min="9985" max="9985" width="17.5703125" style="113" customWidth="1"/>
    <col min="9986" max="9987" width="10.140625" style="113" customWidth="1"/>
    <col min="9988" max="9988" width="9.28515625" style="113" bestFit="1" customWidth="1"/>
    <col min="9989" max="9989" width="9.5703125" style="113" bestFit="1" customWidth="1"/>
    <col min="9990" max="9990" width="9.28515625" style="113" bestFit="1" customWidth="1"/>
    <col min="9991" max="9992" width="9.140625" style="113"/>
    <col min="9993" max="9996" width="9.28515625" style="113" bestFit="1" customWidth="1"/>
    <col min="9997" max="10236" width="9.140625" style="113"/>
    <col min="10237" max="10237" width="8.7109375" style="113" customWidth="1"/>
    <col min="10238" max="10238" width="27.7109375" style="113" customWidth="1"/>
    <col min="10239" max="10239" width="17.140625" style="113" bestFit="1" customWidth="1"/>
    <col min="10240" max="10240" width="11" style="113" customWidth="1"/>
    <col min="10241" max="10241" width="17.5703125" style="113" customWidth="1"/>
    <col min="10242" max="10243" width="10.140625" style="113" customWidth="1"/>
    <col min="10244" max="10244" width="9.28515625" style="113" bestFit="1" customWidth="1"/>
    <col min="10245" max="10245" width="9.5703125" style="113" bestFit="1" customWidth="1"/>
    <col min="10246" max="10246" width="9.28515625" style="113" bestFit="1" customWidth="1"/>
    <col min="10247" max="10248" width="9.140625" style="113"/>
    <col min="10249" max="10252" width="9.28515625" style="113" bestFit="1" customWidth="1"/>
    <col min="10253" max="10492" width="9.140625" style="113"/>
    <col min="10493" max="10493" width="8.7109375" style="113" customWidth="1"/>
    <col min="10494" max="10494" width="27.7109375" style="113" customWidth="1"/>
    <col min="10495" max="10495" width="17.140625" style="113" bestFit="1" customWidth="1"/>
    <col min="10496" max="10496" width="11" style="113" customWidth="1"/>
    <col min="10497" max="10497" width="17.5703125" style="113" customWidth="1"/>
    <col min="10498" max="10499" width="10.140625" style="113" customWidth="1"/>
    <col min="10500" max="10500" width="9.28515625" style="113" bestFit="1" customWidth="1"/>
    <col min="10501" max="10501" width="9.5703125" style="113" bestFit="1" customWidth="1"/>
    <col min="10502" max="10502" width="9.28515625" style="113" bestFit="1" customWidth="1"/>
    <col min="10503" max="10504" width="9.140625" style="113"/>
    <col min="10505" max="10508" width="9.28515625" style="113" bestFit="1" customWidth="1"/>
    <col min="10509" max="10748" width="9.140625" style="113"/>
    <col min="10749" max="10749" width="8.7109375" style="113" customWidth="1"/>
    <col min="10750" max="10750" width="27.7109375" style="113" customWidth="1"/>
    <col min="10751" max="10751" width="17.140625" style="113" bestFit="1" customWidth="1"/>
    <col min="10752" max="10752" width="11" style="113" customWidth="1"/>
    <col min="10753" max="10753" width="17.5703125" style="113" customWidth="1"/>
    <col min="10754" max="10755" width="10.140625" style="113" customWidth="1"/>
    <col min="10756" max="10756" width="9.28515625" style="113" bestFit="1" customWidth="1"/>
    <col min="10757" max="10757" width="9.5703125" style="113" bestFit="1" customWidth="1"/>
    <col min="10758" max="10758" width="9.28515625" style="113" bestFit="1" customWidth="1"/>
    <col min="10759" max="10760" width="9.140625" style="113"/>
    <col min="10761" max="10764" width="9.28515625" style="113" bestFit="1" customWidth="1"/>
    <col min="10765" max="11004" width="9.140625" style="113"/>
    <col min="11005" max="11005" width="8.7109375" style="113" customWidth="1"/>
    <col min="11006" max="11006" width="27.7109375" style="113" customWidth="1"/>
    <col min="11007" max="11007" width="17.140625" style="113" bestFit="1" customWidth="1"/>
    <col min="11008" max="11008" width="11" style="113" customWidth="1"/>
    <col min="11009" max="11009" width="17.5703125" style="113" customWidth="1"/>
    <col min="11010" max="11011" width="10.140625" style="113" customWidth="1"/>
    <col min="11012" max="11012" width="9.28515625" style="113" bestFit="1" customWidth="1"/>
    <col min="11013" max="11013" width="9.5703125" style="113" bestFit="1" customWidth="1"/>
    <col min="11014" max="11014" width="9.28515625" style="113" bestFit="1" customWidth="1"/>
    <col min="11015" max="11016" width="9.140625" style="113"/>
    <col min="11017" max="11020" width="9.28515625" style="113" bestFit="1" customWidth="1"/>
    <col min="11021" max="11260" width="9.140625" style="113"/>
    <col min="11261" max="11261" width="8.7109375" style="113" customWidth="1"/>
    <col min="11262" max="11262" width="27.7109375" style="113" customWidth="1"/>
    <col min="11263" max="11263" width="17.140625" style="113" bestFit="1" customWidth="1"/>
    <col min="11264" max="11264" width="11" style="113" customWidth="1"/>
    <col min="11265" max="11265" width="17.5703125" style="113" customWidth="1"/>
    <col min="11266" max="11267" width="10.140625" style="113" customWidth="1"/>
    <col min="11268" max="11268" width="9.28515625" style="113" bestFit="1" customWidth="1"/>
    <col min="11269" max="11269" width="9.5703125" style="113" bestFit="1" customWidth="1"/>
    <col min="11270" max="11270" width="9.28515625" style="113" bestFit="1" customWidth="1"/>
    <col min="11271" max="11272" width="9.140625" style="113"/>
    <col min="11273" max="11276" width="9.28515625" style="113" bestFit="1" customWidth="1"/>
    <col min="11277" max="11516" width="9.140625" style="113"/>
    <col min="11517" max="11517" width="8.7109375" style="113" customWidth="1"/>
    <col min="11518" max="11518" width="27.7109375" style="113" customWidth="1"/>
    <col min="11519" max="11519" width="17.140625" style="113" bestFit="1" customWidth="1"/>
    <col min="11520" max="11520" width="11" style="113" customWidth="1"/>
    <col min="11521" max="11521" width="17.5703125" style="113" customWidth="1"/>
    <col min="11522" max="11523" width="10.140625" style="113" customWidth="1"/>
    <col min="11524" max="11524" width="9.28515625" style="113" bestFit="1" customWidth="1"/>
    <col min="11525" max="11525" width="9.5703125" style="113" bestFit="1" customWidth="1"/>
    <col min="11526" max="11526" width="9.28515625" style="113" bestFit="1" customWidth="1"/>
    <col min="11527" max="11528" width="9.140625" style="113"/>
    <col min="11529" max="11532" width="9.28515625" style="113" bestFit="1" customWidth="1"/>
    <col min="11533" max="11772" width="9.140625" style="113"/>
    <col min="11773" max="11773" width="8.7109375" style="113" customWidth="1"/>
    <col min="11774" max="11774" width="27.7109375" style="113" customWidth="1"/>
    <col min="11775" max="11775" width="17.140625" style="113" bestFit="1" customWidth="1"/>
    <col min="11776" max="11776" width="11" style="113" customWidth="1"/>
    <col min="11777" max="11777" width="17.5703125" style="113" customWidth="1"/>
    <col min="11778" max="11779" width="10.140625" style="113" customWidth="1"/>
    <col min="11780" max="11780" width="9.28515625" style="113" bestFit="1" customWidth="1"/>
    <col min="11781" max="11781" width="9.5703125" style="113" bestFit="1" customWidth="1"/>
    <col min="11782" max="11782" width="9.28515625" style="113" bestFit="1" customWidth="1"/>
    <col min="11783" max="11784" width="9.140625" style="113"/>
    <col min="11785" max="11788" width="9.28515625" style="113" bestFit="1" customWidth="1"/>
    <col min="11789" max="12028" width="9.140625" style="113"/>
    <col min="12029" max="12029" width="8.7109375" style="113" customWidth="1"/>
    <col min="12030" max="12030" width="27.7109375" style="113" customWidth="1"/>
    <col min="12031" max="12031" width="17.140625" style="113" bestFit="1" customWidth="1"/>
    <col min="12032" max="12032" width="11" style="113" customWidth="1"/>
    <col min="12033" max="12033" width="17.5703125" style="113" customWidth="1"/>
    <col min="12034" max="12035" width="10.140625" style="113" customWidth="1"/>
    <col min="12036" max="12036" width="9.28515625" style="113" bestFit="1" customWidth="1"/>
    <col min="12037" max="12037" width="9.5703125" style="113" bestFit="1" customWidth="1"/>
    <col min="12038" max="12038" width="9.28515625" style="113" bestFit="1" customWidth="1"/>
    <col min="12039" max="12040" width="9.140625" style="113"/>
    <col min="12041" max="12044" width="9.28515625" style="113" bestFit="1" customWidth="1"/>
    <col min="12045" max="12284" width="9.140625" style="113"/>
    <col min="12285" max="12285" width="8.7109375" style="113" customWidth="1"/>
    <col min="12286" max="12286" width="27.7109375" style="113" customWidth="1"/>
    <col min="12287" max="12287" width="17.140625" style="113" bestFit="1" customWidth="1"/>
    <col min="12288" max="12288" width="11" style="113" customWidth="1"/>
    <col min="12289" max="12289" width="17.5703125" style="113" customWidth="1"/>
    <col min="12290" max="12291" width="10.140625" style="113" customWidth="1"/>
    <col min="12292" max="12292" width="9.28515625" style="113" bestFit="1" customWidth="1"/>
    <col min="12293" max="12293" width="9.5703125" style="113" bestFit="1" customWidth="1"/>
    <col min="12294" max="12294" width="9.28515625" style="113" bestFit="1" customWidth="1"/>
    <col min="12295" max="12296" width="9.140625" style="113"/>
    <col min="12297" max="12300" width="9.28515625" style="113" bestFit="1" customWidth="1"/>
    <col min="12301" max="12540" width="9.140625" style="113"/>
    <col min="12541" max="12541" width="8.7109375" style="113" customWidth="1"/>
    <col min="12542" max="12542" width="27.7109375" style="113" customWidth="1"/>
    <col min="12543" max="12543" width="17.140625" style="113" bestFit="1" customWidth="1"/>
    <col min="12544" max="12544" width="11" style="113" customWidth="1"/>
    <col min="12545" max="12545" width="17.5703125" style="113" customWidth="1"/>
    <col min="12546" max="12547" width="10.140625" style="113" customWidth="1"/>
    <col min="12548" max="12548" width="9.28515625" style="113" bestFit="1" customWidth="1"/>
    <col min="12549" max="12549" width="9.5703125" style="113" bestFit="1" customWidth="1"/>
    <col min="12550" max="12550" width="9.28515625" style="113" bestFit="1" customWidth="1"/>
    <col min="12551" max="12552" width="9.140625" style="113"/>
    <col min="12553" max="12556" width="9.28515625" style="113" bestFit="1" customWidth="1"/>
    <col min="12557" max="12796" width="9.140625" style="113"/>
    <col min="12797" max="12797" width="8.7109375" style="113" customWidth="1"/>
    <col min="12798" max="12798" width="27.7109375" style="113" customWidth="1"/>
    <col min="12799" max="12799" width="17.140625" style="113" bestFit="1" customWidth="1"/>
    <col min="12800" max="12800" width="11" style="113" customWidth="1"/>
    <col min="12801" max="12801" width="17.5703125" style="113" customWidth="1"/>
    <col min="12802" max="12803" width="10.140625" style="113" customWidth="1"/>
    <col min="12804" max="12804" width="9.28515625" style="113" bestFit="1" customWidth="1"/>
    <col min="12805" max="12805" width="9.5703125" style="113" bestFit="1" customWidth="1"/>
    <col min="12806" max="12806" width="9.28515625" style="113" bestFit="1" customWidth="1"/>
    <col min="12807" max="12808" width="9.140625" style="113"/>
    <col min="12809" max="12812" width="9.28515625" style="113" bestFit="1" customWidth="1"/>
    <col min="12813" max="13052" width="9.140625" style="113"/>
    <col min="13053" max="13053" width="8.7109375" style="113" customWidth="1"/>
    <col min="13054" max="13054" width="27.7109375" style="113" customWidth="1"/>
    <col min="13055" max="13055" width="17.140625" style="113" bestFit="1" customWidth="1"/>
    <col min="13056" max="13056" width="11" style="113" customWidth="1"/>
    <col min="13057" max="13057" width="17.5703125" style="113" customWidth="1"/>
    <col min="13058" max="13059" width="10.140625" style="113" customWidth="1"/>
    <col min="13060" max="13060" width="9.28515625" style="113" bestFit="1" customWidth="1"/>
    <col min="13061" max="13061" width="9.5703125" style="113" bestFit="1" customWidth="1"/>
    <col min="13062" max="13062" width="9.28515625" style="113" bestFit="1" customWidth="1"/>
    <col min="13063" max="13064" width="9.140625" style="113"/>
    <col min="13065" max="13068" width="9.28515625" style="113" bestFit="1" customWidth="1"/>
    <col min="13069" max="13308" width="9.140625" style="113"/>
    <col min="13309" max="13309" width="8.7109375" style="113" customWidth="1"/>
    <col min="13310" max="13310" width="27.7109375" style="113" customWidth="1"/>
    <col min="13311" max="13311" width="17.140625" style="113" bestFit="1" customWidth="1"/>
    <col min="13312" max="13312" width="11" style="113" customWidth="1"/>
    <col min="13313" max="13313" width="17.5703125" style="113" customWidth="1"/>
    <col min="13314" max="13315" width="10.140625" style="113" customWidth="1"/>
    <col min="13316" max="13316" width="9.28515625" style="113" bestFit="1" customWidth="1"/>
    <col min="13317" max="13317" width="9.5703125" style="113" bestFit="1" customWidth="1"/>
    <col min="13318" max="13318" width="9.28515625" style="113" bestFit="1" customWidth="1"/>
    <col min="13319" max="13320" width="9.140625" style="113"/>
    <col min="13321" max="13324" width="9.28515625" style="113" bestFit="1" customWidth="1"/>
    <col min="13325" max="13564" width="9.140625" style="113"/>
    <col min="13565" max="13565" width="8.7109375" style="113" customWidth="1"/>
    <col min="13566" max="13566" width="27.7109375" style="113" customWidth="1"/>
    <col min="13567" max="13567" width="17.140625" style="113" bestFit="1" customWidth="1"/>
    <col min="13568" max="13568" width="11" style="113" customWidth="1"/>
    <col min="13569" max="13569" width="17.5703125" style="113" customWidth="1"/>
    <col min="13570" max="13571" width="10.140625" style="113" customWidth="1"/>
    <col min="13572" max="13572" width="9.28515625" style="113" bestFit="1" customWidth="1"/>
    <col min="13573" max="13573" width="9.5703125" style="113" bestFit="1" customWidth="1"/>
    <col min="13574" max="13574" width="9.28515625" style="113" bestFit="1" customWidth="1"/>
    <col min="13575" max="13576" width="9.140625" style="113"/>
    <col min="13577" max="13580" width="9.28515625" style="113" bestFit="1" customWidth="1"/>
    <col min="13581" max="13820" width="9.140625" style="113"/>
    <col min="13821" max="13821" width="8.7109375" style="113" customWidth="1"/>
    <col min="13822" max="13822" width="27.7109375" style="113" customWidth="1"/>
    <col min="13823" max="13823" width="17.140625" style="113" bestFit="1" customWidth="1"/>
    <col min="13824" max="13824" width="11" style="113" customWidth="1"/>
    <col min="13825" max="13825" width="17.5703125" style="113" customWidth="1"/>
    <col min="13826" max="13827" width="10.140625" style="113" customWidth="1"/>
    <col min="13828" max="13828" width="9.28515625" style="113" bestFit="1" customWidth="1"/>
    <col min="13829" max="13829" width="9.5703125" style="113" bestFit="1" customWidth="1"/>
    <col min="13830" max="13830" width="9.28515625" style="113" bestFit="1" customWidth="1"/>
    <col min="13831" max="13832" width="9.140625" style="113"/>
    <col min="13833" max="13836" width="9.28515625" style="113" bestFit="1" customWidth="1"/>
    <col min="13837" max="14076" width="9.140625" style="113"/>
    <col min="14077" max="14077" width="8.7109375" style="113" customWidth="1"/>
    <col min="14078" max="14078" width="27.7109375" style="113" customWidth="1"/>
    <col min="14079" max="14079" width="17.140625" style="113" bestFit="1" customWidth="1"/>
    <col min="14080" max="14080" width="11" style="113" customWidth="1"/>
    <col min="14081" max="14081" width="17.5703125" style="113" customWidth="1"/>
    <col min="14082" max="14083" width="10.140625" style="113" customWidth="1"/>
    <col min="14084" max="14084" width="9.28515625" style="113" bestFit="1" customWidth="1"/>
    <col min="14085" max="14085" width="9.5703125" style="113" bestFit="1" customWidth="1"/>
    <col min="14086" max="14086" width="9.28515625" style="113" bestFit="1" customWidth="1"/>
    <col min="14087" max="14088" width="9.140625" style="113"/>
    <col min="14089" max="14092" width="9.28515625" style="113" bestFit="1" customWidth="1"/>
    <col min="14093" max="14332" width="9.140625" style="113"/>
    <col min="14333" max="14333" width="8.7109375" style="113" customWidth="1"/>
    <col min="14334" max="14334" width="27.7109375" style="113" customWidth="1"/>
    <col min="14335" max="14335" width="17.140625" style="113" bestFit="1" customWidth="1"/>
    <col min="14336" max="14336" width="11" style="113" customWidth="1"/>
    <col min="14337" max="14337" width="17.5703125" style="113" customWidth="1"/>
    <col min="14338" max="14339" width="10.140625" style="113" customWidth="1"/>
    <col min="14340" max="14340" width="9.28515625" style="113" bestFit="1" customWidth="1"/>
    <col min="14341" max="14341" width="9.5703125" style="113" bestFit="1" customWidth="1"/>
    <col min="14342" max="14342" width="9.28515625" style="113" bestFit="1" customWidth="1"/>
    <col min="14343" max="14344" width="9.140625" style="113"/>
    <col min="14345" max="14348" width="9.28515625" style="113" bestFit="1" customWidth="1"/>
    <col min="14349" max="14588" width="9.140625" style="113"/>
    <col min="14589" max="14589" width="8.7109375" style="113" customWidth="1"/>
    <col min="14590" max="14590" width="27.7109375" style="113" customWidth="1"/>
    <col min="14591" max="14591" width="17.140625" style="113" bestFit="1" customWidth="1"/>
    <col min="14592" max="14592" width="11" style="113" customWidth="1"/>
    <col min="14593" max="14593" width="17.5703125" style="113" customWidth="1"/>
    <col min="14594" max="14595" width="10.140625" style="113" customWidth="1"/>
    <col min="14596" max="14596" width="9.28515625" style="113" bestFit="1" customWidth="1"/>
    <col min="14597" max="14597" width="9.5703125" style="113" bestFit="1" customWidth="1"/>
    <col min="14598" max="14598" width="9.28515625" style="113" bestFit="1" customWidth="1"/>
    <col min="14599" max="14600" width="9.140625" style="113"/>
    <col min="14601" max="14604" width="9.28515625" style="113" bestFit="1" customWidth="1"/>
    <col min="14605" max="14844" width="9.140625" style="113"/>
    <col min="14845" max="14845" width="8.7109375" style="113" customWidth="1"/>
    <col min="14846" max="14846" width="27.7109375" style="113" customWidth="1"/>
    <col min="14847" max="14847" width="17.140625" style="113" bestFit="1" customWidth="1"/>
    <col min="14848" max="14848" width="11" style="113" customWidth="1"/>
    <col min="14849" max="14849" width="17.5703125" style="113" customWidth="1"/>
    <col min="14850" max="14851" width="10.140625" style="113" customWidth="1"/>
    <col min="14852" max="14852" width="9.28515625" style="113" bestFit="1" customWidth="1"/>
    <col min="14853" max="14853" width="9.5703125" style="113" bestFit="1" customWidth="1"/>
    <col min="14854" max="14854" width="9.28515625" style="113" bestFit="1" customWidth="1"/>
    <col min="14855" max="14856" width="9.140625" style="113"/>
    <col min="14857" max="14860" width="9.28515625" style="113" bestFit="1" customWidth="1"/>
    <col min="14861" max="15100" width="9.140625" style="113"/>
    <col min="15101" max="15101" width="8.7109375" style="113" customWidth="1"/>
    <col min="15102" max="15102" width="27.7109375" style="113" customWidth="1"/>
    <col min="15103" max="15103" width="17.140625" style="113" bestFit="1" customWidth="1"/>
    <col min="15104" max="15104" width="11" style="113" customWidth="1"/>
    <col min="15105" max="15105" width="17.5703125" style="113" customWidth="1"/>
    <col min="15106" max="15107" width="10.140625" style="113" customWidth="1"/>
    <col min="15108" max="15108" width="9.28515625" style="113" bestFit="1" customWidth="1"/>
    <col min="15109" max="15109" width="9.5703125" style="113" bestFit="1" customWidth="1"/>
    <col min="15110" max="15110" width="9.28515625" style="113" bestFit="1" customWidth="1"/>
    <col min="15111" max="15112" width="9.140625" style="113"/>
    <col min="15113" max="15116" width="9.28515625" style="113" bestFit="1" customWidth="1"/>
    <col min="15117" max="15356" width="9.140625" style="113"/>
    <col min="15357" max="15357" width="8.7109375" style="113" customWidth="1"/>
    <col min="15358" max="15358" width="27.7109375" style="113" customWidth="1"/>
    <col min="15359" max="15359" width="17.140625" style="113" bestFit="1" customWidth="1"/>
    <col min="15360" max="15360" width="11" style="113" customWidth="1"/>
    <col min="15361" max="15361" width="17.5703125" style="113" customWidth="1"/>
    <col min="15362" max="15363" width="10.140625" style="113" customWidth="1"/>
    <col min="15364" max="15364" width="9.28515625" style="113" bestFit="1" customWidth="1"/>
    <col min="15365" max="15365" width="9.5703125" style="113" bestFit="1" customWidth="1"/>
    <col min="15366" max="15366" width="9.28515625" style="113" bestFit="1" customWidth="1"/>
    <col min="15367" max="15368" width="9.140625" style="113"/>
    <col min="15369" max="15372" width="9.28515625" style="113" bestFit="1" customWidth="1"/>
    <col min="15373" max="15612" width="9.140625" style="113"/>
    <col min="15613" max="15613" width="8.7109375" style="113" customWidth="1"/>
    <col min="15614" max="15614" width="27.7109375" style="113" customWidth="1"/>
    <col min="15615" max="15615" width="17.140625" style="113" bestFit="1" customWidth="1"/>
    <col min="15616" max="15616" width="11" style="113" customWidth="1"/>
    <col min="15617" max="15617" width="17.5703125" style="113" customWidth="1"/>
    <col min="15618" max="15619" width="10.140625" style="113" customWidth="1"/>
    <col min="15620" max="15620" width="9.28515625" style="113" bestFit="1" customWidth="1"/>
    <col min="15621" max="15621" width="9.5703125" style="113" bestFit="1" customWidth="1"/>
    <col min="15622" max="15622" width="9.28515625" style="113" bestFit="1" customWidth="1"/>
    <col min="15623" max="15624" width="9.140625" style="113"/>
    <col min="15625" max="15628" width="9.28515625" style="113" bestFit="1" customWidth="1"/>
    <col min="15629" max="15868" width="9.140625" style="113"/>
    <col min="15869" max="15869" width="8.7109375" style="113" customWidth="1"/>
    <col min="15870" max="15870" width="27.7109375" style="113" customWidth="1"/>
    <col min="15871" max="15871" width="17.140625" style="113" bestFit="1" customWidth="1"/>
    <col min="15872" max="15872" width="11" style="113" customWidth="1"/>
    <col min="15873" max="15873" width="17.5703125" style="113" customWidth="1"/>
    <col min="15874" max="15875" width="10.140625" style="113" customWidth="1"/>
    <col min="15876" max="15876" width="9.28515625" style="113" bestFit="1" customWidth="1"/>
    <col min="15877" max="15877" width="9.5703125" style="113" bestFit="1" customWidth="1"/>
    <col min="15878" max="15878" width="9.28515625" style="113" bestFit="1" customWidth="1"/>
    <col min="15879" max="15880" width="9.140625" style="113"/>
    <col min="15881" max="15884" width="9.28515625" style="113" bestFit="1" customWidth="1"/>
    <col min="15885" max="16124" width="9.140625" style="113"/>
    <col min="16125" max="16125" width="8.7109375" style="113" customWidth="1"/>
    <col min="16126" max="16126" width="27.7109375" style="113" customWidth="1"/>
    <col min="16127" max="16127" width="17.140625" style="113" bestFit="1" customWidth="1"/>
    <col min="16128" max="16128" width="11" style="113" customWidth="1"/>
    <col min="16129" max="16129" width="17.5703125" style="113" customWidth="1"/>
    <col min="16130" max="16131" width="10.140625" style="113" customWidth="1"/>
    <col min="16132" max="16132" width="9.28515625" style="113" bestFit="1" customWidth="1"/>
    <col min="16133" max="16133" width="9.5703125" style="113" bestFit="1" customWidth="1"/>
    <col min="16134" max="16134" width="9.28515625" style="113" bestFit="1" customWidth="1"/>
    <col min="16135" max="16136" width="9.140625" style="113"/>
    <col min="16137" max="16140" width="9.28515625" style="113" bestFit="1" customWidth="1"/>
    <col min="16141" max="16384" width="9.140625" style="113"/>
  </cols>
  <sheetData>
    <row r="1" spans="1:24" ht="15.75" x14ac:dyDescent="0.25">
      <c r="A1" s="532" t="s">
        <v>2</v>
      </c>
      <c r="B1" s="532"/>
      <c r="C1" s="532"/>
      <c r="D1" s="532"/>
      <c r="E1" s="119"/>
      <c r="F1" s="119"/>
    </row>
    <row r="3" spans="1:24" ht="15.75" x14ac:dyDescent="0.25">
      <c r="A3" s="532" t="s">
        <v>530</v>
      </c>
      <c r="B3" s="532"/>
      <c r="C3" s="119"/>
      <c r="D3" s="119"/>
    </row>
    <row r="5" spans="1:24" ht="24" customHeight="1" x14ac:dyDescent="0.25">
      <c r="A5" s="533" t="s">
        <v>1073</v>
      </c>
      <c r="B5" s="534" t="s">
        <v>0</v>
      </c>
      <c r="C5" s="533" t="s">
        <v>4</v>
      </c>
      <c r="D5" s="533" t="s">
        <v>5</v>
      </c>
      <c r="E5" s="533" t="s">
        <v>6</v>
      </c>
      <c r="F5" s="533" t="s">
        <v>1357</v>
      </c>
      <c r="G5" s="533" t="s">
        <v>8</v>
      </c>
      <c r="H5" s="534" t="s">
        <v>20</v>
      </c>
      <c r="I5" s="537" t="s">
        <v>9</v>
      </c>
      <c r="J5" s="537"/>
      <c r="K5" s="537"/>
      <c r="L5" s="537"/>
      <c r="M5" s="526" t="s">
        <v>2287</v>
      </c>
      <c r="N5" s="527"/>
      <c r="O5" s="527"/>
      <c r="P5" s="527"/>
      <c r="Q5" s="527"/>
      <c r="R5" s="528"/>
      <c r="S5" s="526" t="s">
        <v>2293</v>
      </c>
      <c r="T5" s="527"/>
      <c r="U5" s="527"/>
      <c r="V5" s="527"/>
      <c r="W5" s="527"/>
      <c r="X5" s="528"/>
    </row>
    <row r="6" spans="1:24" ht="15" customHeight="1" x14ac:dyDescent="0.25">
      <c r="A6" s="533"/>
      <c r="B6" s="535"/>
      <c r="C6" s="533"/>
      <c r="D6" s="533"/>
      <c r="E6" s="533"/>
      <c r="F6" s="533"/>
      <c r="G6" s="533"/>
      <c r="H6" s="535"/>
      <c r="I6" s="116" t="s">
        <v>1</v>
      </c>
      <c r="J6" s="116" t="s">
        <v>11</v>
      </c>
      <c r="K6" s="116" t="s">
        <v>12</v>
      </c>
      <c r="L6" s="537" t="s">
        <v>13</v>
      </c>
      <c r="M6" s="529" t="s">
        <v>2288</v>
      </c>
      <c r="N6" s="530"/>
      <c r="O6" s="530"/>
      <c r="P6" s="530"/>
      <c r="Q6" s="530"/>
      <c r="R6" s="531"/>
      <c r="S6" s="529" t="s">
        <v>2294</v>
      </c>
      <c r="T6" s="530"/>
      <c r="U6" s="530"/>
      <c r="V6" s="530"/>
      <c r="W6" s="530"/>
      <c r="X6" s="531"/>
    </row>
    <row r="7" spans="1:24" ht="58.5" customHeight="1" x14ac:dyDescent="0.25">
      <c r="A7" s="534"/>
      <c r="B7" s="535"/>
      <c r="C7" s="534"/>
      <c r="D7" s="534"/>
      <c r="E7" s="534"/>
      <c r="F7" s="534"/>
      <c r="G7" s="534"/>
      <c r="H7" s="535"/>
      <c r="I7" s="118" t="s">
        <v>18</v>
      </c>
      <c r="J7" s="118" t="s">
        <v>18</v>
      </c>
      <c r="K7" s="118" t="s">
        <v>18</v>
      </c>
      <c r="L7" s="542"/>
      <c r="M7" s="273" t="s">
        <v>2289</v>
      </c>
      <c r="N7" s="273" t="s">
        <v>2290</v>
      </c>
      <c r="O7" s="273" t="s">
        <v>2269</v>
      </c>
      <c r="P7" s="273" t="s">
        <v>2265</v>
      </c>
      <c r="Q7" s="273" t="s">
        <v>2266</v>
      </c>
      <c r="R7" s="273" t="s">
        <v>2267</v>
      </c>
      <c r="S7" s="273" t="s">
        <v>2291</v>
      </c>
      <c r="T7" s="273" t="s">
        <v>2292</v>
      </c>
      <c r="U7" s="273" t="s">
        <v>2269</v>
      </c>
      <c r="V7" s="273" t="s">
        <v>2265</v>
      </c>
      <c r="W7" s="273" t="s">
        <v>2266</v>
      </c>
      <c r="X7" s="273" t="s">
        <v>2267</v>
      </c>
    </row>
    <row r="8" spans="1:24" ht="89.25" customHeight="1" x14ac:dyDescent="0.25">
      <c r="A8" s="549" t="s">
        <v>1158</v>
      </c>
      <c r="B8" s="549" t="s">
        <v>153</v>
      </c>
      <c r="C8" s="549" t="s">
        <v>146</v>
      </c>
      <c r="D8" s="549" t="s">
        <v>147</v>
      </c>
      <c r="E8" s="549" t="s">
        <v>649</v>
      </c>
      <c r="F8" s="549">
        <v>9</v>
      </c>
      <c r="G8" s="549" t="s">
        <v>1779</v>
      </c>
      <c r="H8" s="549" t="s">
        <v>722</v>
      </c>
      <c r="I8" s="143" t="s">
        <v>25</v>
      </c>
      <c r="J8" s="143" t="s">
        <v>25</v>
      </c>
      <c r="K8" s="143" t="s">
        <v>25</v>
      </c>
      <c r="L8" s="549" t="s">
        <v>25</v>
      </c>
      <c r="M8" s="419" t="s">
        <v>2357</v>
      </c>
      <c r="N8" s="419" t="s">
        <v>2812</v>
      </c>
      <c r="O8" s="419">
        <v>3</v>
      </c>
      <c r="P8" s="419" t="s">
        <v>25</v>
      </c>
      <c r="Q8" s="419" t="s">
        <v>25</v>
      </c>
      <c r="R8" s="419" t="s">
        <v>2813</v>
      </c>
      <c r="S8" s="419" t="s">
        <v>1779</v>
      </c>
      <c r="T8" s="419" t="s">
        <v>2814</v>
      </c>
      <c r="U8" s="419">
        <v>3</v>
      </c>
      <c r="V8" s="419" t="s">
        <v>25</v>
      </c>
      <c r="W8" s="419" t="s">
        <v>25</v>
      </c>
      <c r="X8" s="419" t="s">
        <v>2813</v>
      </c>
    </row>
    <row r="9" spans="1:24" x14ac:dyDescent="0.25">
      <c r="A9" s="549"/>
      <c r="B9" s="549"/>
      <c r="C9" s="549"/>
      <c r="D9" s="549"/>
      <c r="E9" s="549"/>
      <c r="F9" s="549"/>
      <c r="G9" s="549"/>
      <c r="H9" s="549"/>
      <c r="I9" s="143" t="s">
        <v>25</v>
      </c>
      <c r="J9" s="143" t="s">
        <v>25</v>
      </c>
      <c r="K9" s="143" t="s">
        <v>25</v>
      </c>
      <c r="L9" s="549"/>
      <c r="M9" s="419" t="s">
        <v>25</v>
      </c>
      <c r="N9" s="419" t="s">
        <v>25</v>
      </c>
      <c r="O9" s="419" t="s">
        <v>25</v>
      </c>
      <c r="P9" s="419" t="s">
        <v>25</v>
      </c>
      <c r="Q9" s="419" t="s">
        <v>25</v>
      </c>
      <c r="R9" s="419" t="s">
        <v>25</v>
      </c>
      <c r="S9" s="419" t="s">
        <v>25</v>
      </c>
      <c r="T9" s="419" t="s">
        <v>25</v>
      </c>
      <c r="U9" s="419" t="s">
        <v>25</v>
      </c>
      <c r="V9" s="419" t="s">
        <v>25</v>
      </c>
      <c r="W9" s="419" t="s">
        <v>25</v>
      </c>
      <c r="X9" s="419" t="s">
        <v>25</v>
      </c>
    </row>
    <row r="10" spans="1:24" ht="96" customHeight="1" x14ac:dyDescent="0.25">
      <c r="A10" s="549" t="s">
        <v>1159</v>
      </c>
      <c r="B10" s="549" t="s">
        <v>153</v>
      </c>
      <c r="C10" s="549"/>
      <c r="D10" s="549" t="s">
        <v>154</v>
      </c>
      <c r="E10" s="549" t="s">
        <v>920</v>
      </c>
      <c r="F10" s="549">
        <v>4</v>
      </c>
      <c r="G10" s="549" t="s">
        <v>1780</v>
      </c>
      <c r="H10" s="549" t="s">
        <v>148</v>
      </c>
      <c r="I10" s="143" t="s">
        <v>25</v>
      </c>
      <c r="J10" s="143" t="s">
        <v>25</v>
      </c>
      <c r="K10" s="143" t="s">
        <v>25</v>
      </c>
      <c r="L10" s="549" t="s">
        <v>25</v>
      </c>
      <c r="M10" s="419" t="s">
        <v>2358</v>
      </c>
      <c r="N10" s="419" t="s">
        <v>2815</v>
      </c>
      <c r="O10" s="419">
        <v>4</v>
      </c>
      <c r="P10" s="419" t="s">
        <v>25</v>
      </c>
      <c r="Q10" s="419" t="s">
        <v>25</v>
      </c>
      <c r="R10" s="419" t="s">
        <v>2816</v>
      </c>
      <c r="S10" s="419" t="s">
        <v>1780</v>
      </c>
      <c r="T10" s="419" t="s">
        <v>2817</v>
      </c>
      <c r="U10" s="419">
        <v>4</v>
      </c>
      <c r="V10" s="419" t="s">
        <v>25</v>
      </c>
      <c r="W10" s="419" t="s">
        <v>25</v>
      </c>
      <c r="X10" s="419" t="s">
        <v>2816</v>
      </c>
    </row>
    <row r="11" spans="1:24" x14ac:dyDescent="0.25">
      <c r="A11" s="549"/>
      <c r="B11" s="549"/>
      <c r="C11" s="549"/>
      <c r="D11" s="549"/>
      <c r="E11" s="549"/>
      <c r="F11" s="549"/>
      <c r="G11" s="549"/>
      <c r="H11" s="549"/>
      <c r="I11" s="143" t="s">
        <v>25</v>
      </c>
      <c r="J11" s="143" t="s">
        <v>25</v>
      </c>
      <c r="K11" s="143" t="s">
        <v>25</v>
      </c>
      <c r="L11" s="549"/>
      <c r="M11" s="419" t="s">
        <v>25</v>
      </c>
      <c r="N11" s="419" t="s">
        <v>25</v>
      </c>
      <c r="O11" s="419" t="s">
        <v>25</v>
      </c>
      <c r="P11" s="419" t="s">
        <v>25</v>
      </c>
      <c r="Q11" s="419" t="s">
        <v>25</v>
      </c>
      <c r="R11" s="419" t="s">
        <v>25</v>
      </c>
      <c r="S11" s="419" t="s">
        <v>25</v>
      </c>
      <c r="T11" s="419" t="s">
        <v>25</v>
      </c>
      <c r="U11" s="419" t="s">
        <v>25</v>
      </c>
      <c r="V11" s="419" t="s">
        <v>25</v>
      </c>
      <c r="W11" s="419" t="s">
        <v>25</v>
      </c>
      <c r="X11" s="419" t="s">
        <v>25</v>
      </c>
    </row>
    <row r="12" spans="1:24" ht="104.25" customHeight="1" x14ac:dyDescent="0.25">
      <c r="A12" s="549" t="s">
        <v>1160</v>
      </c>
      <c r="B12" s="549" t="s">
        <v>153</v>
      </c>
      <c r="C12" s="549"/>
      <c r="D12" s="549" t="s">
        <v>1781</v>
      </c>
      <c r="E12" s="549" t="s">
        <v>921</v>
      </c>
      <c r="F12" s="549">
        <v>3</v>
      </c>
      <c r="G12" s="549" t="s">
        <v>1782</v>
      </c>
      <c r="H12" s="549" t="s">
        <v>1783</v>
      </c>
      <c r="I12" s="143" t="s">
        <v>25</v>
      </c>
      <c r="J12" s="143" t="s">
        <v>25</v>
      </c>
      <c r="K12" s="143" t="s">
        <v>25</v>
      </c>
      <c r="L12" s="549" t="s">
        <v>25</v>
      </c>
      <c r="M12" s="419" t="s">
        <v>2359</v>
      </c>
      <c r="N12" s="419" t="s">
        <v>2818</v>
      </c>
      <c r="O12" s="419">
        <v>5</v>
      </c>
      <c r="P12" s="419" t="s">
        <v>25</v>
      </c>
      <c r="Q12" s="419" t="s">
        <v>25</v>
      </c>
      <c r="R12" s="419" t="s">
        <v>2819</v>
      </c>
      <c r="S12" s="419" t="s">
        <v>1782</v>
      </c>
      <c r="T12" s="419" t="s">
        <v>2820</v>
      </c>
      <c r="U12" s="419">
        <v>5</v>
      </c>
      <c r="V12" s="419" t="s">
        <v>25</v>
      </c>
      <c r="W12" s="419" t="s">
        <v>25</v>
      </c>
      <c r="X12" s="419" t="s">
        <v>3426</v>
      </c>
    </row>
    <row r="13" spans="1:24" x14ac:dyDescent="0.25">
      <c r="A13" s="549"/>
      <c r="B13" s="549"/>
      <c r="C13" s="549"/>
      <c r="D13" s="549"/>
      <c r="E13" s="549"/>
      <c r="F13" s="549"/>
      <c r="G13" s="549"/>
      <c r="H13" s="549"/>
      <c r="I13" s="143" t="s">
        <v>25</v>
      </c>
      <c r="J13" s="143" t="s">
        <v>25</v>
      </c>
      <c r="K13" s="143" t="s">
        <v>25</v>
      </c>
      <c r="L13" s="549"/>
      <c r="M13" s="419" t="s">
        <v>25</v>
      </c>
      <c r="N13" s="419" t="s">
        <v>25</v>
      </c>
      <c r="O13" s="419" t="s">
        <v>25</v>
      </c>
      <c r="P13" s="419" t="s">
        <v>25</v>
      </c>
      <c r="Q13" s="419" t="s">
        <v>25</v>
      </c>
      <c r="R13" s="419" t="s">
        <v>25</v>
      </c>
      <c r="S13" s="419" t="s">
        <v>25</v>
      </c>
      <c r="T13" s="419" t="s">
        <v>25</v>
      </c>
      <c r="U13" s="419" t="s">
        <v>25</v>
      </c>
      <c r="V13" s="419" t="s">
        <v>25</v>
      </c>
      <c r="W13" s="419" t="s">
        <v>25</v>
      </c>
      <c r="X13" s="419" t="s">
        <v>25</v>
      </c>
    </row>
    <row r="14" spans="1:24" ht="109.5" customHeight="1" x14ac:dyDescent="0.25">
      <c r="A14" s="549" t="s">
        <v>1161</v>
      </c>
      <c r="B14" s="549" t="s">
        <v>153</v>
      </c>
      <c r="C14" s="549"/>
      <c r="D14" s="549" t="s">
        <v>149</v>
      </c>
      <c r="E14" s="549" t="s">
        <v>930</v>
      </c>
      <c r="F14" s="549">
        <v>18</v>
      </c>
      <c r="G14" s="549" t="s">
        <v>1784</v>
      </c>
      <c r="H14" s="549" t="s">
        <v>723</v>
      </c>
      <c r="I14" s="143" t="s">
        <v>25</v>
      </c>
      <c r="J14" s="143" t="s">
        <v>25</v>
      </c>
      <c r="K14" s="143" t="s">
        <v>25</v>
      </c>
      <c r="L14" s="571" t="s">
        <v>25</v>
      </c>
      <c r="M14" s="419" t="s">
        <v>2360</v>
      </c>
      <c r="N14" s="419" t="s">
        <v>2360</v>
      </c>
      <c r="O14" s="419">
        <v>3</v>
      </c>
      <c r="P14" s="419" t="s">
        <v>25</v>
      </c>
      <c r="Q14" s="419" t="s">
        <v>25</v>
      </c>
      <c r="R14" s="419" t="s">
        <v>2821</v>
      </c>
      <c r="S14" s="419" t="s">
        <v>1784</v>
      </c>
      <c r="T14" s="419" t="s">
        <v>1784</v>
      </c>
      <c r="U14" s="419">
        <v>3</v>
      </c>
      <c r="V14" s="419" t="s">
        <v>25</v>
      </c>
      <c r="W14" s="419" t="s">
        <v>25</v>
      </c>
      <c r="X14" s="419" t="s">
        <v>2821</v>
      </c>
    </row>
    <row r="15" spans="1:24" x14ac:dyDescent="0.25">
      <c r="A15" s="549"/>
      <c r="B15" s="549"/>
      <c r="C15" s="549"/>
      <c r="D15" s="549"/>
      <c r="E15" s="549"/>
      <c r="F15" s="549"/>
      <c r="G15" s="549"/>
      <c r="H15" s="549"/>
      <c r="I15" s="143" t="s">
        <v>25</v>
      </c>
      <c r="J15" s="143" t="s">
        <v>25</v>
      </c>
      <c r="K15" s="143" t="s">
        <v>25</v>
      </c>
      <c r="L15" s="572"/>
      <c r="M15" s="419" t="s">
        <v>25</v>
      </c>
      <c r="N15" s="419" t="s">
        <v>25</v>
      </c>
      <c r="O15" s="419" t="s">
        <v>25</v>
      </c>
      <c r="P15" s="419" t="s">
        <v>25</v>
      </c>
      <c r="Q15" s="419" t="s">
        <v>25</v>
      </c>
      <c r="R15" s="419" t="s">
        <v>25</v>
      </c>
      <c r="S15" s="419" t="s">
        <v>25</v>
      </c>
      <c r="T15" s="419" t="s">
        <v>25</v>
      </c>
      <c r="U15" s="419" t="s">
        <v>25</v>
      </c>
      <c r="V15" s="419" t="s">
        <v>25</v>
      </c>
      <c r="W15" s="419" t="s">
        <v>25</v>
      </c>
      <c r="X15" s="419" t="s">
        <v>25</v>
      </c>
    </row>
    <row r="16" spans="1:24" ht="156" customHeight="1" x14ac:dyDescent="0.25">
      <c r="A16" s="549" t="s">
        <v>1162</v>
      </c>
      <c r="B16" s="549" t="s">
        <v>153</v>
      </c>
      <c r="C16" s="549"/>
      <c r="D16" s="549" t="s">
        <v>150</v>
      </c>
      <c r="E16" s="549" t="s">
        <v>649</v>
      </c>
      <c r="F16" s="549">
        <v>32</v>
      </c>
      <c r="G16" s="549" t="s">
        <v>1785</v>
      </c>
      <c r="H16" s="549" t="s">
        <v>1786</v>
      </c>
      <c r="I16" s="143" t="s">
        <v>25</v>
      </c>
      <c r="J16" s="143" t="s">
        <v>25</v>
      </c>
      <c r="K16" s="143" t="s">
        <v>25</v>
      </c>
      <c r="L16" s="571" t="s">
        <v>25</v>
      </c>
      <c r="M16" s="419" t="s">
        <v>25</v>
      </c>
      <c r="N16" s="419" t="s">
        <v>25</v>
      </c>
      <c r="O16" s="419" t="s">
        <v>2535</v>
      </c>
      <c r="P16" s="419" t="s">
        <v>25</v>
      </c>
      <c r="Q16" s="419" t="s">
        <v>25</v>
      </c>
      <c r="R16" s="419" t="s">
        <v>2819</v>
      </c>
      <c r="S16" s="419" t="s">
        <v>1785</v>
      </c>
      <c r="T16" s="419" t="s">
        <v>2822</v>
      </c>
      <c r="U16" s="419">
        <v>2</v>
      </c>
      <c r="V16" s="419" t="s">
        <v>2823</v>
      </c>
      <c r="W16" s="419" t="s">
        <v>2824</v>
      </c>
      <c r="X16" s="419" t="s">
        <v>2825</v>
      </c>
    </row>
    <row r="17" spans="1:24" x14ac:dyDescent="0.25">
      <c r="A17" s="549"/>
      <c r="B17" s="549"/>
      <c r="C17" s="549"/>
      <c r="D17" s="549"/>
      <c r="E17" s="549"/>
      <c r="F17" s="549"/>
      <c r="G17" s="549"/>
      <c r="H17" s="549"/>
      <c r="I17" s="143" t="s">
        <v>25</v>
      </c>
      <c r="J17" s="143" t="s">
        <v>25</v>
      </c>
      <c r="K17" s="143" t="s">
        <v>25</v>
      </c>
      <c r="L17" s="572"/>
      <c r="M17" s="419" t="s">
        <v>25</v>
      </c>
      <c r="N17" s="419" t="s">
        <v>25</v>
      </c>
      <c r="O17" s="419" t="s">
        <v>25</v>
      </c>
      <c r="P17" s="419" t="s">
        <v>25</v>
      </c>
      <c r="Q17" s="419" t="s">
        <v>25</v>
      </c>
      <c r="R17" s="419" t="s">
        <v>25</v>
      </c>
      <c r="S17" s="419" t="s">
        <v>25</v>
      </c>
      <c r="T17" s="419" t="s">
        <v>25</v>
      </c>
      <c r="U17" s="419" t="s">
        <v>25</v>
      </c>
      <c r="V17" s="419" t="s">
        <v>25</v>
      </c>
      <c r="W17" s="419" t="s">
        <v>25</v>
      </c>
      <c r="X17" s="419" t="s">
        <v>25</v>
      </c>
    </row>
    <row r="18" spans="1:24" ht="73.5" customHeight="1" x14ac:dyDescent="0.25">
      <c r="A18" s="549" t="s">
        <v>1163</v>
      </c>
      <c r="B18" s="549" t="s">
        <v>153</v>
      </c>
      <c r="C18" s="549"/>
      <c r="D18" s="549" t="s">
        <v>1415</v>
      </c>
      <c r="E18" s="549" t="s">
        <v>25</v>
      </c>
      <c r="F18" s="549" t="s">
        <v>1787</v>
      </c>
      <c r="G18" s="549" t="s">
        <v>1788</v>
      </c>
      <c r="H18" s="549" t="s">
        <v>151</v>
      </c>
      <c r="I18" s="143" t="s">
        <v>25</v>
      </c>
      <c r="J18" s="143" t="s">
        <v>25</v>
      </c>
      <c r="K18" s="143" t="s">
        <v>25</v>
      </c>
      <c r="L18" s="549" t="s">
        <v>25</v>
      </c>
      <c r="M18" s="419" t="s">
        <v>2361</v>
      </c>
      <c r="N18" s="419" t="s">
        <v>2826</v>
      </c>
      <c r="O18" s="419">
        <v>5</v>
      </c>
      <c r="P18" s="419" t="s">
        <v>25</v>
      </c>
      <c r="Q18" s="419" t="s">
        <v>25</v>
      </c>
      <c r="R18" s="419" t="s">
        <v>2827</v>
      </c>
      <c r="S18" s="419" t="s">
        <v>1788</v>
      </c>
      <c r="T18" s="419" t="s">
        <v>2828</v>
      </c>
      <c r="U18" s="419">
        <v>5</v>
      </c>
      <c r="V18" s="419" t="s">
        <v>25</v>
      </c>
      <c r="W18" s="419" t="s">
        <v>25</v>
      </c>
      <c r="X18" s="419" t="s">
        <v>2827</v>
      </c>
    </row>
    <row r="19" spans="1:24" x14ac:dyDescent="0.25">
      <c r="A19" s="549"/>
      <c r="B19" s="549"/>
      <c r="C19" s="549"/>
      <c r="D19" s="549"/>
      <c r="E19" s="549"/>
      <c r="F19" s="549"/>
      <c r="G19" s="549"/>
      <c r="H19" s="549"/>
      <c r="I19" s="143" t="s">
        <v>25</v>
      </c>
      <c r="J19" s="143" t="s">
        <v>25</v>
      </c>
      <c r="K19" s="143" t="s">
        <v>25</v>
      </c>
      <c r="L19" s="549"/>
      <c r="M19" s="419" t="s">
        <v>25</v>
      </c>
      <c r="N19" s="419" t="s">
        <v>25</v>
      </c>
      <c r="O19" s="419" t="s">
        <v>25</v>
      </c>
      <c r="P19" s="419" t="s">
        <v>25</v>
      </c>
      <c r="Q19" s="419" t="s">
        <v>25</v>
      </c>
      <c r="R19" s="419" t="s">
        <v>25</v>
      </c>
      <c r="S19" s="419" t="s">
        <v>25</v>
      </c>
      <c r="T19" s="419" t="s">
        <v>25</v>
      </c>
      <c r="U19" s="419" t="s">
        <v>25</v>
      </c>
      <c r="V19" s="419" t="s">
        <v>25</v>
      </c>
      <c r="W19" s="419" t="s">
        <v>25</v>
      </c>
      <c r="X19" s="419" t="s">
        <v>25</v>
      </c>
    </row>
    <row r="20" spans="1:24" ht="91.5" customHeight="1" x14ac:dyDescent="0.25">
      <c r="A20" s="549" t="s">
        <v>1164</v>
      </c>
      <c r="B20" s="549" t="s">
        <v>153</v>
      </c>
      <c r="C20" s="549"/>
      <c r="D20" s="549" t="s">
        <v>1416</v>
      </c>
      <c r="E20" s="549" t="s">
        <v>649</v>
      </c>
      <c r="F20" s="549">
        <v>25</v>
      </c>
      <c r="G20" s="549" t="s">
        <v>1789</v>
      </c>
      <c r="H20" s="549" t="s">
        <v>997</v>
      </c>
      <c r="I20" s="143" t="s">
        <v>25</v>
      </c>
      <c r="J20" s="143" t="s">
        <v>25</v>
      </c>
      <c r="K20" s="143" t="s">
        <v>25</v>
      </c>
      <c r="L20" s="549" t="s">
        <v>25</v>
      </c>
      <c r="M20" s="419" t="s">
        <v>2362</v>
      </c>
      <c r="N20" s="419" t="s">
        <v>2829</v>
      </c>
      <c r="O20" s="419">
        <v>4</v>
      </c>
      <c r="P20" s="419" t="s">
        <v>25</v>
      </c>
      <c r="Q20" s="419" t="s">
        <v>25</v>
      </c>
      <c r="R20" s="419" t="s">
        <v>2830</v>
      </c>
      <c r="S20" s="419" t="s">
        <v>1789</v>
      </c>
      <c r="T20" s="419" t="s">
        <v>2831</v>
      </c>
      <c r="U20" s="419">
        <v>4</v>
      </c>
      <c r="V20" s="419" t="s">
        <v>25</v>
      </c>
      <c r="W20" s="419" t="s">
        <v>25</v>
      </c>
      <c r="X20" s="419" t="s">
        <v>2830</v>
      </c>
    </row>
    <row r="21" spans="1:24" x14ac:dyDescent="0.25">
      <c r="A21" s="549"/>
      <c r="B21" s="549"/>
      <c r="C21" s="549"/>
      <c r="D21" s="549"/>
      <c r="E21" s="549"/>
      <c r="F21" s="549"/>
      <c r="G21" s="549"/>
      <c r="H21" s="549"/>
      <c r="I21" s="143" t="s">
        <v>25</v>
      </c>
      <c r="J21" s="143" t="s">
        <v>25</v>
      </c>
      <c r="K21" s="143" t="s">
        <v>25</v>
      </c>
      <c r="L21" s="549"/>
      <c r="M21" s="419" t="s">
        <v>25</v>
      </c>
      <c r="N21" s="419" t="s">
        <v>25</v>
      </c>
      <c r="O21" s="419" t="s">
        <v>25</v>
      </c>
      <c r="P21" s="419" t="s">
        <v>25</v>
      </c>
      <c r="Q21" s="419" t="s">
        <v>25</v>
      </c>
      <c r="R21" s="419" t="s">
        <v>25</v>
      </c>
      <c r="S21" s="419" t="s">
        <v>25</v>
      </c>
      <c r="T21" s="419" t="s">
        <v>25</v>
      </c>
      <c r="U21" s="419" t="s">
        <v>25</v>
      </c>
      <c r="V21" s="419" t="s">
        <v>25</v>
      </c>
      <c r="W21" s="419" t="s">
        <v>25</v>
      </c>
      <c r="X21" s="419" t="s">
        <v>25</v>
      </c>
    </row>
    <row r="22" spans="1:24" ht="72.75" customHeight="1" x14ac:dyDescent="0.25">
      <c r="A22" s="549" t="s">
        <v>1165</v>
      </c>
      <c r="B22" s="571" t="s">
        <v>153</v>
      </c>
      <c r="C22" s="571"/>
      <c r="D22" s="571" t="s">
        <v>152</v>
      </c>
      <c r="E22" s="571" t="s">
        <v>65</v>
      </c>
      <c r="F22" s="571" t="s">
        <v>44</v>
      </c>
      <c r="G22" s="549" t="s">
        <v>587</v>
      </c>
      <c r="H22" s="549" t="s">
        <v>724</v>
      </c>
      <c r="I22" s="143" t="s">
        <v>25</v>
      </c>
      <c r="J22" s="143" t="s">
        <v>25</v>
      </c>
      <c r="K22" s="143" t="s">
        <v>25</v>
      </c>
      <c r="L22" s="549" t="s">
        <v>25</v>
      </c>
      <c r="M22" s="419" t="s">
        <v>25</v>
      </c>
      <c r="N22" s="419" t="s">
        <v>25</v>
      </c>
      <c r="O22" s="419" t="s">
        <v>2535</v>
      </c>
      <c r="P22" s="419" t="s">
        <v>25</v>
      </c>
      <c r="Q22" s="419" t="s">
        <v>25</v>
      </c>
      <c r="R22" s="419" t="s">
        <v>25</v>
      </c>
      <c r="S22" s="419" t="s">
        <v>587</v>
      </c>
      <c r="T22" s="419" t="s">
        <v>2832</v>
      </c>
      <c r="U22" s="419">
        <v>3</v>
      </c>
      <c r="V22" s="419" t="s">
        <v>25</v>
      </c>
      <c r="W22" s="419" t="s">
        <v>25</v>
      </c>
      <c r="X22" s="419" t="s">
        <v>2833</v>
      </c>
    </row>
    <row r="23" spans="1:24" x14ac:dyDescent="0.25">
      <c r="A23" s="549"/>
      <c r="B23" s="572"/>
      <c r="C23" s="572"/>
      <c r="D23" s="572"/>
      <c r="E23" s="572"/>
      <c r="F23" s="572"/>
      <c r="G23" s="549"/>
      <c r="H23" s="549"/>
      <c r="I23" s="143" t="s">
        <v>25</v>
      </c>
      <c r="J23" s="143" t="s">
        <v>25</v>
      </c>
      <c r="K23" s="143" t="s">
        <v>25</v>
      </c>
      <c r="L23" s="549"/>
      <c r="M23" s="419" t="s">
        <v>25</v>
      </c>
      <c r="N23" s="419" t="s">
        <v>25</v>
      </c>
      <c r="O23" s="419" t="s">
        <v>25</v>
      </c>
      <c r="P23" s="419" t="s">
        <v>25</v>
      </c>
      <c r="Q23" s="419" t="s">
        <v>25</v>
      </c>
      <c r="R23" s="419" t="s">
        <v>25</v>
      </c>
      <c r="S23" s="419" t="s">
        <v>25</v>
      </c>
      <c r="T23" s="419" t="s">
        <v>25</v>
      </c>
      <c r="U23" s="419" t="s">
        <v>25</v>
      </c>
      <c r="V23" s="419" t="s">
        <v>25</v>
      </c>
      <c r="W23" s="419" t="s">
        <v>25</v>
      </c>
      <c r="X23" s="419" t="s">
        <v>25</v>
      </c>
    </row>
    <row r="24" spans="1:24" s="117" customFormat="1" ht="196.5" customHeight="1" x14ac:dyDescent="0.25">
      <c r="A24" s="549" t="s">
        <v>1166</v>
      </c>
      <c r="B24" s="571" t="s">
        <v>153</v>
      </c>
      <c r="C24" s="571"/>
      <c r="D24" s="571" t="s">
        <v>152</v>
      </c>
      <c r="E24" s="571" t="s">
        <v>65</v>
      </c>
      <c r="F24" s="571" t="s">
        <v>44</v>
      </c>
      <c r="G24" s="549" t="s">
        <v>1790</v>
      </c>
      <c r="H24" s="549" t="s">
        <v>725</v>
      </c>
      <c r="I24" s="143" t="s">
        <v>25</v>
      </c>
      <c r="J24" s="143" t="s">
        <v>25</v>
      </c>
      <c r="K24" s="143" t="s">
        <v>25</v>
      </c>
      <c r="L24" s="549" t="s">
        <v>25</v>
      </c>
      <c r="M24" s="419" t="s">
        <v>2363</v>
      </c>
      <c r="N24" s="419" t="s">
        <v>2834</v>
      </c>
      <c r="O24" s="419">
        <v>3</v>
      </c>
      <c r="P24" s="419" t="s">
        <v>25</v>
      </c>
      <c r="Q24" s="419" t="s">
        <v>25</v>
      </c>
      <c r="R24" s="419" t="s">
        <v>25</v>
      </c>
      <c r="S24" s="419" t="s">
        <v>1790</v>
      </c>
      <c r="T24" s="419" t="s">
        <v>2835</v>
      </c>
      <c r="U24" s="419">
        <v>3</v>
      </c>
      <c r="V24" s="419" t="s">
        <v>25</v>
      </c>
      <c r="W24" s="419" t="s">
        <v>25</v>
      </c>
      <c r="X24" s="419" t="s">
        <v>2836</v>
      </c>
    </row>
    <row r="25" spans="1:24" ht="16.5" customHeight="1" x14ac:dyDescent="0.25">
      <c r="A25" s="549"/>
      <c r="B25" s="572"/>
      <c r="C25" s="572"/>
      <c r="D25" s="572"/>
      <c r="E25" s="572"/>
      <c r="F25" s="572"/>
      <c r="G25" s="549"/>
      <c r="H25" s="549"/>
      <c r="I25" s="143" t="s">
        <v>25</v>
      </c>
      <c r="J25" s="143" t="s">
        <v>25</v>
      </c>
      <c r="K25" s="143" t="s">
        <v>25</v>
      </c>
      <c r="L25" s="549"/>
      <c r="M25" s="419" t="s">
        <v>25</v>
      </c>
      <c r="N25" s="419" t="s">
        <v>25</v>
      </c>
      <c r="O25" s="419" t="s">
        <v>25</v>
      </c>
      <c r="P25" s="419" t="s">
        <v>25</v>
      </c>
      <c r="Q25" s="419" t="s">
        <v>25</v>
      </c>
      <c r="R25" s="419" t="s">
        <v>25</v>
      </c>
      <c r="S25" s="419" t="s">
        <v>25</v>
      </c>
      <c r="T25" s="419" t="s">
        <v>25</v>
      </c>
      <c r="U25" s="419" t="s">
        <v>25</v>
      </c>
      <c r="V25" s="419" t="s">
        <v>25</v>
      </c>
      <c r="W25" s="419" t="s">
        <v>25</v>
      </c>
      <c r="X25" s="419" t="s">
        <v>25</v>
      </c>
    </row>
    <row r="26" spans="1:24" ht="87" customHeight="1" x14ac:dyDescent="0.25">
      <c r="A26" s="549" t="s">
        <v>1167</v>
      </c>
      <c r="B26" s="549" t="s">
        <v>153</v>
      </c>
      <c r="C26" s="549" t="s">
        <v>1791</v>
      </c>
      <c r="D26" s="549" t="s">
        <v>390</v>
      </c>
      <c r="E26" s="549" t="s">
        <v>391</v>
      </c>
      <c r="F26" s="549" t="s">
        <v>392</v>
      </c>
      <c r="G26" s="549" t="s">
        <v>1792</v>
      </c>
      <c r="H26" s="549" t="s">
        <v>726</v>
      </c>
      <c r="I26" s="143" t="s">
        <v>25</v>
      </c>
      <c r="J26" s="143" t="s">
        <v>25</v>
      </c>
      <c r="K26" s="143" t="s">
        <v>25</v>
      </c>
      <c r="L26" s="549" t="s">
        <v>45</v>
      </c>
      <c r="M26" s="419" t="s">
        <v>2364</v>
      </c>
      <c r="N26" s="419" t="s">
        <v>2837</v>
      </c>
      <c r="O26" s="419">
        <v>3</v>
      </c>
      <c r="P26" s="419" t="s">
        <v>25</v>
      </c>
      <c r="Q26" s="419" t="s">
        <v>25</v>
      </c>
      <c r="R26" s="419" t="s">
        <v>2838</v>
      </c>
      <c r="S26" s="419" t="s">
        <v>1792</v>
      </c>
      <c r="T26" s="419" t="s">
        <v>2839</v>
      </c>
      <c r="U26" s="419">
        <v>3</v>
      </c>
      <c r="V26" s="419" t="s">
        <v>25</v>
      </c>
      <c r="W26" s="419" t="s">
        <v>25</v>
      </c>
      <c r="X26" s="419" t="s">
        <v>2838</v>
      </c>
    </row>
    <row r="27" spans="1:24" ht="16.5" customHeight="1" x14ac:dyDescent="0.25">
      <c r="A27" s="549"/>
      <c r="B27" s="549"/>
      <c r="C27" s="549"/>
      <c r="D27" s="549"/>
      <c r="E27" s="549"/>
      <c r="F27" s="549"/>
      <c r="G27" s="549"/>
      <c r="H27" s="549"/>
      <c r="I27" s="143" t="s">
        <v>25</v>
      </c>
      <c r="J27" s="143" t="s">
        <v>25</v>
      </c>
      <c r="K27" s="143" t="s">
        <v>25</v>
      </c>
      <c r="L27" s="549"/>
      <c r="M27" s="419" t="s">
        <v>25</v>
      </c>
      <c r="N27" s="419" t="s">
        <v>25</v>
      </c>
      <c r="O27" s="419" t="s">
        <v>25</v>
      </c>
      <c r="P27" s="419" t="s">
        <v>25</v>
      </c>
      <c r="Q27" s="419" t="s">
        <v>25</v>
      </c>
      <c r="R27" s="419" t="s">
        <v>25</v>
      </c>
      <c r="S27" s="419" t="s">
        <v>25</v>
      </c>
      <c r="T27" s="419" t="s">
        <v>25</v>
      </c>
      <c r="U27" s="419" t="s">
        <v>25</v>
      </c>
      <c r="V27" s="419" t="s">
        <v>25</v>
      </c>
      <c r="W27" s="419" t="s">
        <v>25</v>
      </c>
      <c r="X27" s="419" t="s">
        <v>25</v>
      </c>
    </row>
    <row r="28" spans="1:24" ht="105" customHeight="1" x14ac:dyDescent="0.25">
      <c r="A28" s="571" t="s">
        <v>1168</v>
      </c>
      <c r="B28" s="571" t="s">
        <v>153</v>
      </c>
      <c r="C28" s="571"/>
      <c r="D28" s="571" t="s">
        <v>393</v>
      </c>
      <c r="E28" s="571" t="s">
        <v>649</v>
      </c>
      <c r="F28" s="571" t="s">
        <v>394</v>
      </c>
      <c r="G28" s="571" t="s">
        <v>1793</v>
      </c>
      <c r="H28" s="571" t="s">
        <v>727</v>
      </c>
      <c r="I28" s="159" t="s">
        <v>699</v>
      </c>
      <c r="J28" s="143" t="s">
        <v>623</v>
      </c>
      <c r="K28" s="143" t="s">
        <v>260</v>
      </c>
      <c r="L28" s="571" t="s">
        <v>22</v>
      </c>
      <c r="M28" s="419" t="s">
        <v>2365</v>
      </c>
      <c r="N28" s="419" t="s">
        <v>2840</v>
      </c>
      <c r="O28" s="419">
        <v>4</v>
      </c>
      <c r="P28" s="419" t="s">
        <v>25</v>
      </c>
      <c r="Q28" s="419" t="s">
        <v>25</v>
      </c>
      <c r="R28" s="419" t="s">
        <v>2841</v>
      </c>
      <c r="S28" s="419" t="s">
        <v>1793</v>
      </c>
      <c r="T28" s="419" t="s">
        <v>2842</v>
      </c>
      <c r="U28" s="419">
        <v>3</v>
      </c>
      <c r="V28" s="419" t="s">
        <v>25</v>
      </c>
      <c r="W28" s="419" t="s">
        <v>25</v>
      </c>
      <c r="X28" s="419" t="s">
        <v>2841</v>
      </c>
    </row>
    <row r="29" spans="1:24" x14ac:dyDescent="0.25">
      <c r="A29" s="572"/>
      <c r="B29" s="572"/>
      <c r="C29" s="572"/>
      <c r="D29" s="572"/>
      <c r="E29" s="572"/>
      <c r="F29" s="572"/>
      <c r="G29" s="572"/>
      <c r="H29" s="572"/>
      <c r="I29" s="143">
        <v>3471001030</v>
      </c>
      <c r="J29" s="143"/>
      <c r="K29" s="143"/>
      <c r="L29" s="572"/>
      <c r="M29" s="419">
        <v>10000</v>
      </c>
      <c r="N29" s="419" t="s">
        <v>25</v>
      </c>
      <c r="O29" s="419" t="s">
        <v>25</v>
      </c>
      <c r="P29" s="419" t="s">
        <v>25</v>
      </c>
      <c r="Q29" s="419" t="s">
        <v>25</v>
      </c>
      <c r="R29" s="419" t="s">
        <v>25</v>
      </c>
      <c r="S29" s="419" t="s">
        <v>25</v>
      </c>
      <c r="T29" s="419" t="s">
        <v>25</v>
      </c>
      <c r="U29" s="419" t="s">
        <v>25</v>
      </c>
      <c r="V29" s="419" t="s">
        <v>25</v>
      </c>
      <c r="W29" s="419" t="s">
        <v>25</v>
      </c>
      <c r="X29" s="419" t="s">
        <v>25</v>
      </c>
    </row>
    <row r="30" spans="1:24" ht="68.25" customHeight="1" x14ac:dyDescent="0.25">
      <c r="A30" s="549" t="s">
        <v>1169</v>
      </c>
      <c r="B30" s="549" t="s">
        <v>153</v>
      </c>
      <c r="C30" s="549"/>
      <c r="D30" s="549" t="s">
        <v>395</v>
      </c>
      <c r="E30" s="549" t="s">
        <v>649</v>
      </c>
      <c r="F30" s="549" t="s">
        <v>409</v>
      </c>
      <c r="G30" s="549" t="s">
        <v>1794</v>
      </c>
      <c r="H30" s="549" t="s">
        <v>726</v>
      </c>
      <c r="I30" s="143" t="s">
        <v>25</v>
      </c>
      <c r="J30" s="143" t="s">
        <v>25</v>
      </c>
      <c r="K30" s="143" t="s">
        <v>25</v>
      </c>
      <c r="L30" s="549" t="s">
        <v>45</v>
      </c>
      <c r="M30" s="419" t="s">
        <v>2366</v>
      </c>
      <c r="N30" s="419" t="s">
        <v>2843</v>
      </c>
      <c r="O30" s="419">
        <v>3</v>
      </c>
      <c r="P30" s="419" t="s">
        <v>25</v>
      </c>
      <c r="Q30" s="419" t="s">
        <v>25</v>
      </c>
      <c r="R30" s="419" t="s">
        <v>2838</v>
      </c>
      <c r="S30" s="419" t="s">
        <v>1794</v>
      </c>
      <c r="T30" s="419" t="s">
        <v>2844</v>
      </c>
      <c r="U30" s="419">
        <v>3</v>
      </c>
      <c r="V30" s="419" t="s">
        <v>25</v>
      </c>
      <c r="W30" s="419" t="s">
        <v>25</v>
      </c>
      <c r="X30" s="419" t="s">
        <v>2838</v>
      </c>
    </row>
    <row r="31" spans="1:24" x14ac:dyDescent="0.25">
      <c r="A31" s="549"/>
      <c r="B31" s="549"/>
      <c r="C31" s="549"/>
      <c r="D31" s="549"/>
      <c r="E31" s="549"/>
      <c r="F31" s="549"/>
      <c r="G31" s="549"/>
      <c r="H31" s="549"/>
      <c r="I31" s="143" t="s">
        <v>25</v>
      </c>
      <c r="J31" s="143" t="s">
        <v>25</v>
      </c>
      <c r="K31" s="143" t="s">
        <v>25</v>
      </c>
      <c r="L31" s="549"/>
      <c r="M31" s="419" t="s">
        <v>25</v>
      </c>
      <c r="N31" s="419" t="s">
        <v>25</v>
      </c>
      <c r="O31" s="419" t="s">
        <v>25</v>
      </c>
      <c r="P31" s="419" t="s">
        <v>25</v>
      </c>
      <c r="Q31" s="419" t="s">
        <v>25</v>
      </c>
      <c r="R31" s="419" t="s">
        <v>25</v>
      </c>
      <c r="S31" s="419" t="s">
        <v>25</v>
      </c>
      <c r="T31" s="419" t="s">
        <v>25</v>
      </c>
      <c r="U31" s="419" t="s">
        <v>25</v>
      </c>
      <c r="V31" s="419" t="s">
        <v>25</v>
      </c>
      <c r="W31" s="419" t="s">
        <v>25</v>
      </c>
      <c r="X31" s="419" t="s">
        <v>25</v>
      </c>
    </row>
    <row r="32" spans="1:24" ht="102" customHeight="1" x14ac:dyDescent="0.25">
      <c r="A32" s="549" t="s">
        <v>1170</v>
      </c>
      <c r="B32" s="549" t="s">
        <v>153</v>
      </c>
      <c r="C32" s="549"/>
      <c r="D32" s="549" t="s">
        <v>396</v>
      </c>
      <c r="E32" s="549" t="s">
        <v>649</v>
      </c>
      <c r="F32" s="549" t="s">
        <v>410</v>
      </c>
      <c r="G32" s="549" t="s">
        <v>1795</v>
      </c>
      <c r="H32" s="549" t="s">
        <v>998</v>
      </c>
      <c r="I32" s="143" t="s">
        <v>699</v>
      </c>
      <c r="J32" s="143" t="s">
        <v>623</v>
      </c>
      <c r="K32" s="143" t="s">
        <v>260</v>
      </c>
      <c r="L32" s="549" t="s">
        <v>176</v>
      </c>
      <c r="M32" s="419" t="s">
        <v>2367</v>
      </c>
      <c r="N32" s="419" t="s">
        <v>2845</v>
      </c>
      <c r="O32" s="419">
        <v>3</v>
      </c>
      <c r="P32" s="419" t="s">
        <v>25</v>
      </c>
      <c r="Q32" s="419" t="s">
        <v>25</v>
      </c>
      <c r="R32" s="419" t="s">
        <v>2841</v>
      </c>
      <c r="S32" s="419" t="s">
        <v>1795</v>
      </c>
      <c r="T32" s="419" t="s">
        <v>2846</v>
      </c>
      <c r="U32" s="419">
        <v>3</v>
      </c>
      <c r="V32" s="419" t="s">
        <v>25</v>
      </c>
      <c r="W32" s="419" t="s">
        <v>25</v>
      </c>
      <c r="X32" s="419" t="s">
        <v>2841</v>
      </c>
    </row>
    <row r="33" spans="1:24" x14ac:dyDescent="0.25">
      <c r="A33" s="549"/>
      <c r="B33" s="549"/>
      <c r="C33" s="549"/>
      <c r="D33" s="549"/>
      <c r="E33" s="549"/>
      <c r="F33" s="549"/>
      <c r="G33" s="549"/>
      <c r="H33" s="549"/>
      <c r="I33" s="159" t="s">
        <v>411</v>
      </c>
      <c r="J33" s="143" t="s">
        <v>25</v>
      </c>
      <c r="K33" s="143" t="s">
        <v>25</v>
      </c>
      <c r="L33" s="549"/>
      <c r="M33" s="419">
        <v>10000</v>
      </c>
      <c r="N33" s="419">
        <v>8932</v>
      </c>
      <c r="O33" s="419" t="s">
        <v>25</v>
      </c>
      <c r="P33" s="419" t="s">
        <v>25</v>
      </c>
      <c r="Q33" s="419" t="s">
        <v>25</v>
      </c>
      <c r="R33" s="419"/>
      <c r="S33" s="419">
        <v>40000</v>
      </c>
      <c r="T33" s="419">
        <v>35726.92</v>
      </c>
      <c r="U33" s="419" t="s">
        <v>25</v>
      </c>
      <c r="V33" s="419" t="s">
        <v>25</v>
      </c>
      <c r="W33" s="419" t="s">
        <v>25</v>
      </c>
      <c r="X33" s="419" t="s">
        <v>25</v>
      </c>
    </row>
    <row r="34" spans="1:24" ht="87.75" customHeight="1" x14ac:dyDescent="0.25">
      <c r="A34" s="549" t="s">
        <v>1171</v>
      </c>
      <c r="B34" s="549" t="s">
        <v>153</v>
      </c>
      <c r="C34" s="549"/>
      <c r="D34" s="549" t="s">
        <v>397</v>
      </c>
      <c r="E34" s="549" t="s">
        <v>649</v>
      </c>
      <c r="F34" s="549" t="s">
        <v>413</v>
      </c>
      <c r="G34" s="549" t="s">
        <v>1796</v>
      </c>
      <c r="H34" s="549" t="s">
        <v>729</v>
      </c>
      <c r="I34" s="143" t="s">
        <v>730</v>
      </c>
      <c r="J34" s="143" t="s">
        <v>25</v>
      </c>
      <c r="K34" s="143" t="s">
        <v>25</v>
      </c>
      <c r="L34" s="549" t="s">
        <v>22</v>
      </c>
      <c r="M34" s="419" t="s">
        <v>2847</v>
      </c>
      <c r="N34" s="419" t="s">
        <v>2848</v>
      </c>
      <c r="O34" s="419">
        <v>5</v>
      </c>
      <c r="P34" s="419" t="s">
        <v>25</v>
      </c>
      <c r="Q34" s="419" t="s">
        <v>25</v>
      </c>
      <c r="R34" s="419" t="s">
        <v>2849</v>
      </c>
      <c r="S34" s="419" t="s">
        <v>1796</v>
      </c>
      <c r="T34" s="419" t="s">
        <v>2850</v>
      </c>
      <c r="U34" s="419">
        <v>5</v>
      </c>
      <c r="V34" s="419" t="s">
        <v>25</v>
      </c>
      <c r="W34" s="419" t="s">
        <v>25</v>
      </c>
      <c r="X34" s="419" t="s">
        <v>2849</v>
      </c>
    </row>
    <row r="35" spans="1:24" x14ac:dyDescent="0.25">
      <c r="A35" s="549"/>
      <c r="B35" s="549"/>
      <c r="C35" s="549"/>
      <c r="D35" s="549"/>
      <c r="E35" s="549"/>
      <c r="F35" s="549"/>
      <c r="G35" s="549"/>
      <c r="H35" s="549"/>
      <c r="I35" s="159" t="s">
        <v>414</v>
      </c>
      <c r="J35" s="143" t="s">
        <v>25</v>
      </c>
      <c r="K35" s="143" t="s">
        <v>25</v>
      </c>
      <c r="L35" s="549"/>
      <c r="M35" s="419">
        <v>17500</v>
      </c>
      <c r="N35" s="419">
        <v>15750</v>
      </c>
      <c r="O35" s="419" t="s">
        <v>25</v>
      </c>
      <c r="P35" s="419" t="s">
        <v>25</v>
      </c>
      <c r="Q35" s="419" t="s">
        <v>25</v>
      </c>
      <c r="R35" s="419" t="s">
        <v>25</v>
      </c>
      <c r="S35" s="419">
        <v>70000</v>
      </c>
      <c r="T35" s="419">
        <v>58941.82</v>
      </c>
      <c r="U35" s="419" t="s">
        <v>25</v>
      </c>
      <c r="V35" s="419" t="s">
        <v>25</v>
      </c>
      <c r="W35" s="419" t="s">
        <v>25</v>
      </c>
      <c r="X35" s="419" t="s">
        <v>25</v>
      </c>
    </row>
    <row r="36" spans="1:24" ht="108.75" customHeight="1" x14ac:dyDescent="0.25">
      <c r="A36" s="549" t="s">
        <v>1172</v>
      </c>
      <c r="B36" s="549" t="s">
        <v>153</v>
      </c>
      <c r="C36" s="549"/>
      <c r="D36" s="549" t="s">
        <v>412</v>
      </c>
      <c r="E36" s="549" t="s">
        <v>649</v>
      </c>
      <c r="F36" s="549" t="s">
        <v>398</v>
      </c>
      <c r="G36" s="575" t="s">
        <v>1797</v>
      </c>
      <c r="H36" s="549" t="s">
        <v>1798</v>
      </c>
      <c r="I36" s="143" t="s">
        <v>25</v>
      </c>
      <c r="J36" s="143" t="s">
        <v>25</v>
      </c>
      <c r="K36" s="143" t="s">
        <v>25</v>
      </c>
      <c r="L36" s="549" t="s">
        <v>45</v>
      </c>
      <c r="M36" s="419" t="s">
        <v>2368</v>
      </c>
      <c r="N36" s="419" t="s">
        <v>2851</v>
      </c>
      <c r="O36" s="419">
        <v>3</v>
      </c>
      <c r="P36" s="419" t="s">
        <v>25</v>
      </c>
      <c r="Q36" s="419" t="s">
        <v>25</v>
      </c>
      <c r="R36" s="419" t="s">
        <v>2852</v>
      </c>
      <c r="S36" s="419" t="s">
        <v>1797</v>
      </c>
      <c r="T36" s="419" t="s">
        <v>2853</v>
      </c>
      <c r="U36" s="419">
        <v>3</v>
      </c>
      <c r="V36" s="419" t="s">
        <v>25</v>
      </c>
      <c r="W36" s="419" t="s">
        <v>25</v>
      </c>
      <c r="X36" s="419" t="s">
        <v>2854</v>
      </c>
    </row>
    <row r="37" spans="1:24" x14ac:dyDescent="0.25">
      <c r="A37" s="549"/>
      <c r="B37" s="549"/>
      <c r="C37" s="549"/>
      <c r="D37" s="549"/>
      <c r="E37" s="549"/>
      <c r="F37" s="549"/>
      <c r="G37" s="575"/>
      <c r="H37" s="549"/>
      <c r="I37" s="143" t="s">
        <v>25</v>
      </c>
      <c r="J37" s="143" t="s">
        <v>25</v>
      </c>
      <c r="K37" s="143" t="s">
        <v>25</v>
      </c>
      <c r="L37" s="549"/>
      <c r="M37" s="419" t="s">
        <v>25</v>
      </c>
      <c r="N37" s="419" t="s">
        <v>25</v>
      </c>
      <c r="O37" s="419" t="s">
        <v>25</v>
      </c>
      <c r="P37" s="419" t="s">
        <v>25</v>
      </c>
      <c r="Q37" s="419" t="s">
        <v>25</v>
      </c>
      <c r="R37" s="419" t="s">
        <v>25</v>
      </c>
      <c r="S37" s="419" t="s">
        <v>25</v>
      </c>
      <c r="T37" s="419" t="s">
        <v>25</v>
      </c>
      <c r="U37" s="419" t="s">
        <v>25</v>
      </c>
      <c r="V37" s="419" t="s">
        <v>25</v>
      </c>
      <c r="W37" s="419" t="s">
        <v>25</v>
      </c>
      <c r="X37" s="419" t="s">
        <v>25</v>
      </c>
    </row>
    <row r="38" spans="1:24" ht="90.75" customHeight="1" x14ac:dyDescent="0.25">
      <c r="A38" s="549" t="s">
        <v>1173</v>
      </c>
      <c r="B38" s="549" t="s">
        <v>153</v>
      </c>
      <c r="C38" s="549"/>
      <c r="D38" s="549" t="s">
        <v>399</v>
      </c>
      <c r="E38" s="549" t="s">
        <v>649</v>
      </c>
      <c r="F38" s="549" t="s">
        <v>415</v>
      </c>
      <c r="G38" s="549" t="s">
        <v>1799</v>
      </c>
      <c r="H38" s="549" t="s">
        <v>731</v>
      </c>
      <c r="I38" s="143" t="s">
        <v>25</v>
      </c>
      <c r="J38" s="143" t="s">
        <v>25</v>
      </c>
      <c r="K38" s="143" t="s">
        <v>25</v>
      </c>
      <c r="L38" s="549" t="s">
        <v>45</v>
      </c>
      <c r="M38" s="419" t="s">
        <v>2855</v>
      </c>
      <c r="N38" s="419" t="s">
        <v>2856</v>
      </c>
      <c r="O38" s="419">
        <v>3</v>
      </c>
      <c r="P38" s="419" t="s">
        <v>25</v>
      </c>
      <c r="Q38" s="419" t="s">
        <v>25</v>
      </c>
      <c r="R38" s="419" t="s">
        <v>2838</v>
      </c>
      <c r="S38" s="419" t="s">
        <v>1799</v>
      </c>
      <c r="T38" s="419" t="s">
        <v>2857</v>
      </c>
      <c r="U38" s="419">
        <v>3</v>
      </c>
      <c r="V38" s="419" t="s">
        <v>25</v>
      </c>
      <c r="W38" s="419" t="s">
        <v>25</v>
      </c>
      <c r="X38" s="419" t="s">
        <v>2838</v>
      </c>
    </row>
    <row r="39" spans="1:24" x14ac:dyDescent="0.25">
      <c r="A39" s="549"/>
      <c r="B39" s="549"/>
      <c r="C39" s="549"/>
      <c r="D39" s="549"/>
      <c r="E39" s="549"/>
      <c r="F39" s="549"/>
      <c r="G39" s="549"/>
      <c r="H39" s="549"/>
      <c r="I39" s="143" t="s">
        <v>25</v>
      </c>
      <c r="J39" s="143" t="s">
        <v>25</v>
      </c>
      <c r="K39" s="143" t="s">
        <v>25</v>
      </c>
      <c r="L39" s="549"/>
      <c r="M39" s="419" t="s">
        <v>25</v>
      </c>
      <c r="N39" s="419" t="s">
        <v>25</v>
      </c>
      <c r="O39" s="419" t="s">
        <v>25</v>
      </c>
      <c r="P39" s="419" t="s">
        <v>25</v>
      </c>
      <c r="Q39" s="419" t="s">
        <v>25</v>
      </c>
      <c r="R39" s="419" t="s">
        <v>25</v>
      </c>
      <c r="S39" s="419" t="s">
        <v>25</v>
      </c>
      <c r="T39" s="419" t="s">
        <v>25</v>
      </c>
      <c r="U39" s="419" t="s">
        <v>25</v>
      </c>
      <c r="V39" s="419" t="s">
        <v>25</v>
      </c>
      <c r="W39" s="419" t="s">
        <v>25</v>
      </c>
      <c r="X39" s="419" t="s">
        <v>25</v>
      </c>
    </row>
    <row r="40" spans="1:24" ht="70.5" customHeight="1" x14ac:dyDescent="0.25">
      <c r="A40" s="549" t="s">
        <v>1174</v>
      </c>
      <c r="B40" s="549" t="s">
        <v>153</v>
      </c>
      <c r="C40" s="549"/>
      <c r="D40" s="549" t="s">
        <v>400</v>
      </c>
      <c r="E40" s="549" t="s">
        <v>649</v>
      </c>
      <c r="F40" s="549" t="s">
        <v>416</v>
      </c>
      <c r="G40" s="549" t="s">
        <v>1800</v>
      </c>
      <c r="H40" s="549" t="s">
        <v>732</v>
      </c>
      <c r="I40" s="143" t="s">
        <v>25</v>
      </c>
      <c r="J40" s="143" t="s">
        <v>25</v>
      </c>
      <c r="K40" s="143" t="s">
        <v>25</v>
      </c>
      <c r="L40" s="549" t="s">
        <v>45</v>
      </c>
      <c r="M40" s="419" t="s">
        <v>2858</v>
      </c>
      <c r="N40" s="419" t="s">
        <v>2859</v>
      </c>
      <c r="O40" s="419">
        <v>3</v>
      </c>
      <c r="P40" s="419" t="s">
        <v>25</v>
      </c>
      <c r="Q40" s="419" t="s">
        <v>25</v>
      </c>
      <c r="R40" s="419" t="s">
        <v>2838</v>
      </c>
      <c r="S40" s="419" t="s">
        <v>1800</v>
      </c>
      <c r="T40" s="419" t="s">
        <v>2860</v>
      </c>
      <c r="U40" s="419">
        <v>3</v>
      </c>
      <c r="V40" s="419" t="s">
        <v>25</v>
      </c>
      <c r="W40" s="419" t="s">
        <v>25</v>
      </c>
      <c r="X40" s="419" t="s">
        <v>2838</v>
      </c>
    </row>
    <row r="41" spans="1:24" x14ac:dyDescent="0.25">
      <c r="A41" s="549"/>
      <c r="B41" s="549"/>
      <c r="C41" s="549"/>
      <c r="D41" s="549"/>
      <c r="E41" s="549"/>
      <c r="F41" s="549"/>
      <c r="G41" s="549"/>
      <c r="H41" s="549"/>
      <c r="I41" s="143" t="s">
        <v>25</v>
      </c>
      <c r="J41" s="143" t="s">
        <v>25</v>
      </c>
      <c r="K41" s="143" t="s">
        <v>25</v>
      </c>
      <c r="L41" s="549"/>
      <c r="M41" s="419" t="s">
        <v>25</v>
      </c>
      <c r="N41" s="419" t="s">
        <v>25</v>
      </c>
      <c r="O41" s="419" t="s">
        <v>25</v>
      </c>
      <c r="P41" s="419" t="s">
        <v>25</v>
      </c>
      <c r="Q41" s="419" t="s">
        <v>25</v>
      </c>
      <c r="R41" s="419" t="s">
        <v>25</v>
      </c>
      <c r="S41" s="419" t="s">
        <v>25</v>
      </c>
      <c r="T41" s="419" t="s">
        <v>25</v>
      </c>
      <c r="U41" s="419" t="s">
        <v>25</v>
      </c>
      <c r="V41" s="419" t="s">
        <v>25</v>
      </c>
      <c r="W41" s="419" t="s">
        <v>25</v>
      </c>
      <c r="X41" s="419" t="s">
        <v>25</v>
      </c>
    </row>
    <row r="42" spans="1:24" ht="84" customHeight="1" x14ac:dyDescent="0.25">
      <c r="A42" s="549" t="s">
        <v>1175</v>
      </c>
      <c r="B42" s="549" t="s">
        <v>153</v>
      </c>
      <c r="C42" s="549"/>
      <c r="D42" s="549" t="s">
        <v>401</v>
      </c>
      <c r="E42" s="549" t="s">
        <v>649</v>
      </c>
      <c r="F42" s="549" t="s">
        <v>417</v>
      </c>
      <c r="G42" s="549" t="s">
        <v>1801</v>
      </c>
      <c r="H42" s="549" t="s">
        <v>731</v>
      </c>
      <c r="I42" s="143" t="s">
        <v>25</v>
      </c>
      <c r="J42" s="143" t="s">
        <v>25</v>
      </c>
      <c r="K42" s="143" t="s">
        <v>25</v>
      </c>
      <c r="L42" s="549" t="s">
        <v>45</v>
      </c>
      <c r="M42" s="419" t="s">
        <v>2861</v>
      </c>
      <c r="N42" s="419" t="s">
        <v>2862</v>
      </c>
      <c r="O42" s="419">
        <v>5</v>
      </c>
      <c r="P42" s="419" t="s">
        <v>25</v>
      </c>
      <c r="Q42" s="419" t="s">
        <v>25</v>
      </c>
      <c r="R42" s="419" t="s">
        <v>2838</v>
      </c>
      <c r="S42" s="419" t="s">
        <v>1801</v>
      </c>
      <c r="T42" s="419" t="s">
        <v>2863</v>
      </c>
      <c r="U42" s="419">
        <v>4</v>
      </c>
      <c r="V42" s="419" t="s">
        <v>25</v>
      </c>
      <c r="W42" s="419" t="s">
        <v>25</v>
      </c>
      <c r="X42" s="419" t="s">
        <v>2838</v>
      </c>
    </row>
    <row r="43" spans="1:24" x14ac:dyDescent="0.25">
      <c r="A43" s="549"/>
      <c r="B43" s="549"/>
      <c r="C43" s="549"/>
      <c r="D43" s="549"/>
      <c r="E43" s="549"/>
      <c r="F43" s="549"/>
      <c r="G43" s="549"/>
      <c r="H43" s="549"/>
      <c r="I43" s="143" t="s">
        <v>25</v>
      </c>
      <c r="J43" s="143" t="s">
        <v>25</v>
      </c>
      <c r="K43" s="143" t="s">
        <v>25</v>
      </c>
      <c r="L43" s="549"/>
      <c r="M43" s="419" t="s">
        <v>25</v>
      </c>
      <c r="N43" s="419" t="s">
        <v>25</v>
      </c>
      <c r="O43" s="419" t="s">
        <v>25</v>
      </c>
      <c r="P43" s="419" t="s">
        <v>25</v>
      </c>
      <c r="Q43" s="419" t="s">
        <v>25</v>
      </c>
      <c r="R43" s="419" t="s">
        <v>25</v>
      </c>
      <c r="S43" s="419" t="s">
        <v>25</v>
      </c>
      <c r="T43" s="419" t="s">
        <v>25</v>
      </c>
      <c r="U43" s="419" t="s">
        <v>25</v>
      </c>
      <c r="V43" s="419" t="s">
        <v>25</v>
      </c>
      <c r="W43" s="419" t="s">
        <v>25</v>
      </c>
      <c r="X43" s="419" t="s">
        <v>25</v>
      </c>
    </row>
    <row r="44" spans="1:24" ht="83.25" customHeight="1" x14ac:dyDescent="0.25">
      <c r="A44" s="549" t="s">
        <v>1176</v>
      </c>
      <c r="B44" s="549" t="s">
        <v>153</v>
      </c>
      <c r="C44" s="549"/>
      <c r="D44" s="549" t="s">
        <v>418</v>
      </c>
      <c r="E44" s="549" t="s">
        <v>649</v>
      </c>
      <c r="F44" s="549" t="s">
        <v>419</v>
      </c>
      <c r="G44" s="549" t="s">
        <v>1802</v>
      </c>
      <c r="H44" s="549" t="s">
        <v>731</v>
      </c>
      <c r="I44" s="143" t="s">
        <v>25</v>
      </c>
      <c r="J44" s="143" t="s">
        <v>25</v>
      </c>
      <c r="K44" s="143" t="s">
        <v>25</v>
      </c>
      <c r="L44" s="549" t="s">
        <v>45</v>
      </c>
      <c r="M44" s="419" t="s">
        <v>2369</v>
      </c>
      <c r="N44" s="419" t="s">
        <v>2864</v>
      </c>
      <c r="O44" s="419">
        <v>5</v>
      </c>
      <c r="P44" s="419" t="s">
        <v>25</v>
      </c>
      <c r="Q44" s="419" t="s">
        <v>25</v>
      </c>
      <c r="R44" s="419" t="s">
        <v>2838</v>
      </c>
      <c r="S44" s="419" t="s">
        <v>1802</v>
      </c>
      <c r="T44" s="419" t="s">
        <v>2865</v>
      </c>
      <c r="U44" s="419">
        <v>4</v>
      </c>
      <c r="V44" s="419" t="s">
        <v>25</v>
      </c>
      <c r="W44" s="419" t="s">
        <v>25</v>
      </c>
      <c r="X44" s="419" t="s">
        <v>2838</v>
      </c>
    </row>
    <row r="45" spans="1:24" x14ac:dyDescent="0.25">
      <c r="A45" s="549"/>
      <c r="B45" s="549"/>
      <c r="C45" s="549"/>
      <c r="D45" s="549"/>
      <c r="E45" s="549"/>
      <c r="F45" s="549"/>
      <c r="G45" s="549"/>
      <c r="H45" s="549"/>
      <c r="I45" s="143" t="s">
        <v>25</v>
      </c>
      <c r="J45" s="143" t="s">
        <v>25</v>
      </c>
      <c r="K45" s="143" t="s">
        <v>25</v>
      </c>
      <c r="L45" s="549"/>
      <c r="M45" s="419" t="s">
        <v>25</v>
      </c>
      <c r="N45" s="419" t="s">
        <v>25</v>
      </c>
      <c r="O45" s="419" t="s">
        <v>25</v>
      </c>
      <c r="P45" s="419" t="s">
        <v>25</v>
      </c>
      <c r="Q45" s="419" t="s">
        <v>25</v>
      </c>
      <c r="R45" s="419" t="s">
        <v>25</v>
      </c>
      <c r="S45" s="419" t="s">
        <v>25</v>
      </c>
      <c r="T45" s="419" t="s">
        <v>25</v>
      </c>
      <c r="U45" s="419" t="s">
        <v>25</v>
      </c>
      <c r="V45" s="419" t="s">
        <v>25</v>
      </c>
      <c r="W45" s="419" t="s">
        <v>25</v>
      </c>
      <c r="X45" s="419" t="s">
        <v>25</v>
      </c>
    </row>
    <row r="46" spans="1:24" ht="112.5" customHeight="1" x14ac:dyDescent="0.25">
      <c r="A46" s="549" t="s">
        <v>1177</v>
      </c>
      <c r="B46" s="549" t="s">
        <v>153</v>
      </c>
      <c r="C46" s="549"/>
      <c r="D46" s="549" t="s">
        <v>402</v>
      </c>
      <c r="E46" s="549" t="s">
        <v>649</v>
      </c>
      <c r="F46" s="549" t="s">
        <v>420</v>
      </c>
      <c r="G46" s="549" t="s">
        <v>1803</v>
      </c>
      <c r="H46" s="549" t="s">
        <v>726</v>
      </c>
      <c r="I46" s="143" t="s">
        <v>25</v>
      </c>
      <c r="J46" s="143" t="s">
        <v>25</v>
      </c>
      <c r="K46" s="143" t="s">
        <v>25</v>
      </c>
      <c r="L46" s="549" t="s">
        <v>45</v>
      </c>
      <c r="M46" s="419" t="s">
        <v>2370</v>
      </c>
      <c r="N46" s="419" t="s">
        <v>2866</v>
      </c>
      <c r="O46" s="419">
        <v>5</v>
      </c>
      <c r="P46" s="419" t="s">
        <v>25</v>
      </c>
      <c r="Q46" s="419" t="s">
        <v>25</v>
      </c>
      <c r="R46" s="419" t="s">
        <v>2838</v>
      </c>
      <c r="S46" s="419" t="s">
        <v>1803</v>
      </c>
      <c r="T46" s="419" t="s">
        <v>2867</v>
      </c>
      <c r="U46" s="419">
        <v>5</v>
      </c>
      <c r="V46" s="419" t="s">
        <v>25</v>
      </c>
      <c r="W46" s="419" t="s">
        <v>25</v>
      </c>
      <c r="X46" s="419" t="s">
        <v>2838</v>
      </c>
    </row>
    <row r="47" spans="1:24" x14ac:dyDescent="0.25">
      <c r="A47" s="549"/>
      <c r="B47" s="549"/>
      <c r="C47" s="549"/>
      <c r="D47" s="549"/>
      <c r="E47" s="549"/>
      <c r="F47" s="549"/>
      <c r="G47" s="549"/>
      <c r="H47" s="549"/>
      <c r="I47" s="143" t="s">
        <v>25</v>
      </c>
      <c r="J47" s="143" t="s">
        <v>25</v>
      </c>
      <c r="K47" s="143" t="s">
        <v>25</v>
      </c>
      <c r="L47" s="549"/>
      <c r="M47" s="419" t="s">
        <v>25</v>
      </c>
      <c r="N47" s="419" t="s">
        <v>25</v>
      </c>
      <c r="O47" s="419" t="s">
        <v>25</v>
      </c>
      <c r="P47" s="419" t="s">
        <v>25</v>
      </c>
      <c r="Q47" s="419" t="s">
        <v>25</v>
      </c>
      <c r="R47" s="419" t="s">
        <v>25</v>
      </c>
      <c r="S47" s="419" t="s">
        <v>25</v>
      </c>
      <c r="T47" s="419" t="s">
        <v>25</v>
      </c>
      <c r="U47" s="419" t="s">
        <v>25</v>
      </c>
      <c r="V47" s="419" t="s">
        <v>25</v>
      </c>
      <c r="W47" s="419" t="s">
        <v>25</v>
      </c>
      <c r="X47" s="419" t="s">
        <v>25</v>
      </c>
    </row>
    <row r="48" spans="1:24" ht="131.25" customHeight="1" x14ac:dyDescent="0.25">
      <c r="A48" s="549" t="s">
        <v>1178</v>
      </c>
      <c r="B48" s="549" t="s">
        <v>153</v>
      </c>
      <c r="C48" s="549"/>
      <c r="D48" s="549" t="s">
        <v>403</v>
      </c>
      <c r="E48" s="549" t="s">
        <v>649</v>
      </c>
      <c r="F48" s="549" t="s">
        <v>404</v>
      </c>
      <c r="G48" s="549" t="s">
        <v>1804</v>
      </c>
      <c r="H48" s="571" t="s">
        <v>405</v>
      </c>
      <c r="I48" s="143" t="s">
        <v>25</v>
      </c>
      <c r="J48" s="143" t="s">
        <v>25</v>
      </c>
      <c r="K48" s="143" t="s">
        <v>25</v>
      </c>
      <c r="L48" s="549"/>
      <c r="M48" s="419" t="s">
        <v>2371</v>
      </c>
      <c r="N48" s="419" t="s">
        <v>2868</v>
      </c>
      <c r="O48" s="419">
        <v>3</v>
      </c>
      <c r="P48" s="419" t="s">
        <v>25</v>
      </c>
      <c r="Q48" s="419" t="s">
        <v>25</v>
      </c>
      <c r="R48" s="419" t="s">
        <v>2869</v>
      </c>
      <c r="S48" s="419" t="s">
        <v>1804</v>
      </c>
      <c r="T48" s="419" t="s">
        <v>2870</v>
      </c>
      <c r="U48" s="419">
        <v>3</v>
      </c>
      <c r="V48" s="419" t="s">
        <v>25</v>
      </c>
      <c r="W48" s="419" t="s">
        <v>25</v>
      </c>
      <c r="X48" s="419" t="s">
        <v>2869</v>
      </c>
    </row>
    <row r="49" spans="1:24" x14ac:dyDescent="0.25">
      <c r="A49" s="549"/>
      <c r="B49" s="549"/>
      <c r="C49" s="549"/>
      <c r="D49" s="549"/>
      <c r="E49" s="549"/>
      <c r="F49" s="549"/>
      <c r="G49" s="549"/>
      <c r="H49" s="572"/>
      <c r="I49" s="143" t="s">
        <v>25</v>
      </c>
      <c r="J49" s="143" t="s">
        <v>25</v>
      </c>
      <c r="K49" s="143" t="s">
        <v>25</v>
      </c>
      <c r="L49" s="549"/>
      <c r="M49" s="419" t="s">
        <v>25</v>
      </c>
      <c r="N49" s="419" t="s">
        <v>25</v>
      </c>
      <c r="O49" s="419" t="s">
        <v>25</v>
      </c>
      <c r="P49" s="419" t="s">
        <v>25</v>
      </c>
      <c r="Q49" s="419" t="s">
        <v>25</v>
      </c>
      <c r="R49" s="419" t="s">
        <v>25</v>
      </c>
      <c r="S49" s="419" t="s">
        <v>25</v>
      </c>
      <c r="T49" s="419" t="s">
        <v>25</v>
      </c>
      <c r="U49" s="419" t="s">
        <v>25</v>
      </c>
      <c r="V49" s="419" t="s">
        <v>25</v>
      </c>
      <c r="W49" s="419" t="s">
        <v>25</v>
      </c>
      <c r="X49" s="419" t="s">
        <v>25</v>
      </c>
    </row>
    <row r="50" spans="1:24" ht="110.25" customHeight="1" x14ac:dyDescent="0.25">
      <c r="A50" s="549" t="s">
        <v>1179</v>
      </c>
      <c r="B50" s="549" t="s">
        <v>153</v>
      </c>
      <c r="C50" s="549"/>
      <c r="D50" s="549" t="s">
        <v>421</v>
      </c>
      <c r="E50" s="549" t="s">
        <v>649</v>
      </c>
      <c r="F50" s="549" t="s">
        <v>406</v>
      </c>
      <c r="G50" s="549" t="s">
        <v>1805</v>
      </c>
      <c r="H50" s="549" t="s">
        <v>733</v>
      </c>
      <c r="I50" s="143" t="s">
        <v>25</v>
      </c>
      <c r="J50" s="143" t="s">
        <v>25</v>
      </c>
      <c r="K50" s="143" t="s">
        <v>25</v>
      </c>
      <c r="L50" s="549" t="s">
        <v>45</v>
      </c>
      <c r="M50" s="419" t="s">
        <v>2372</v>
      </c>
      <c r="N50" s="419" t="s">
        <v>2871</v>
      </c>
      <c r="O50" s="419">
        <v>5</v>
      </c>
      <c r="P50" s="419" t="s">
        <v>25</v>
      </c>
      <c r="Q50" s="419" t="s">
        <v>25</v>
      </c>
      <c r="R50" s="419" t="s">
        <v>2872</v>
      </c>
      <c r="S50" s="419" t="s">
        <v>1805</v>
      </c>
      <c r="T50" s="419" t="s">
        <v>2873</v>
      </c>
      <c r="U50" s="419">
        <v>5</v>
      </c>
      <c r="V50" s="419" t="s">
        <v>25</v>
      </c>
      <c r="W50" s="419" t="s">
        <v>25</v>
      </c>
      <c r="X50" s="419" t="s">
        <v>2872</v>
      </c>
    </row>
    <row r="51" spans="1:24" x14ac:dyDescent="0.25">
      <c r="A51" s="549"/>
      <c r="B51" s="549"/>
      <c r="C51" s="549"/>
      <c r="D51" s="549"/>
      <c r="E51" s="549"/>
      <c r="F51" s="549"/>
      <c r="G51" s="549"/>
      <c r="H51" s="549"/>
      <c r="I51" s="143" t="s">
        <v>25</v>
      </c>
      <c r="J51" s="143" t="s">
        <v>25</v>
      </c>
      <c r="K51" s="143" t="s">
        <v>25</v>
      </c>
      <c r="L51" s="549"/>
      <c r="M51" s="419" t="s">
        <v>25</v>
      </c>
      <c r="N51" s="419" t="s">
        <v>25</v>
      </c>
      <c r="O51" s="419" t="s">
        <v>25</v>
      </c>
      <c r="P51" s="419" t="s">
        <v>25</v>
      </c>
      <c r="Q51" s="419" t="s">
        <v>25</v>
      </c>
      <c r="R51" s="419" t="s">
        <v>25</v>
      </c>
      <c r="S51" s="419" t="s">
        <v>25</v>
      </c>
      <c r="T51" s="419" t="s">
        <v>25</v>
      </c>
      <c r="U51" s="419" t="s">
        <v>25</v>
      </c>
      <c r="V51" s="419" t="s">
        <v>25</v>
      </c>
      <c r="W51" s="419" t="s">
        <v>25</v>
      </c>
      <c r="X51" s="419" t="s">
        <v>25</v>
      </c>
    </row>
    <row r="52" spans="1:24" ht="141.75" customHeight="1" x14ac:dyDescent="0.25">
      <c r="A52" s="549" t="s">
        <v>1180</v>
      </c>
      <c r="B52" s="549" t="s">
        <v>153</v>
      </c>
      <c r="C52" s="549"/>
      <c r="D52" s="549" t="s">
        <v>407</v>
      </c>
      <c r="E52" s="549" t="s">
        <v>649</v>
      </c>
      <c r="F52" s="549" t="s">
        <v>408</v>
      </c>
      <c r="G52" s="549" t="s">
        <v>734</v>
      </c>
      <c r="H52" s="575" t="s">
        <v>735</v>
      </c>
      <c r="I52" s="143" t="s">
        <v>25</v>
      </c>
      <c r="J52" s="143" t="s">
        <v>25</v>
      </c>
      <c r="K52" s="143" t="s">
        <v>25</v>
      </c>
      <c r="L52" s="549" t="s">
        <v>45</v>
      </c>
      <c r="M52" s="419" t="s">
        <v>2373</v>
      </c>
      <c r="N52" s="419" t="s">
        <v>2874</v>
      </c>
      <c r="O52" s="419">
        <v>3</v>
      </c>
      <c r="P52" s="419" t="s">
        <v>25</v>
      </c>
      <c r="Q52" s="419" t="s">
        <v>25</v>
      </c>
      <c r="R52" s="419" t="s">
        <v>2838</v>
      </c>
      <c r="S52" s="419" t="s">
        <v>734</v>
      </c>
      <c r="T52" s="419" t="s">
        <v>2875</v>
      </c>
      <c r="U52" s="419">
        <v>3</v>
      </c>
      <c r="V52" s="419" t="s">
        <v>25</v>
      </c>
      <c r="W52" s="419" t="s">
        <v>25</v>
      </c>
      <c r="X52" s="419" t="s">
        <v>2838</v>
      </c>
    </row>
    <row r="53" spans="1:24" x14ac:dyDescent="0.25">
      <c r="A53" s="549"/>
      <c r="B53" s="549"/>
      <c r="C53" s="549"/>
      <c r="D53" s="549"/>
      <c r="E53" s="549"/>
      <c r="F53" s="549"/>
      <c r="G53" s="549"/>
      <c r="H53" s="575"/>
      <c r="I53" s="143" t="s">
        <v>25</v>
      </c>
      <c r="J53" s="143" t="s">
        <v>25</v>
      </c>
      <c r="K53" s="143" t="s">
        <v>25</v>
      </c>
      <c r="L53" s="549"/>
      <c r="M53" s="419" t="s">
        <v>25</v>
      </c>
      <c r="N53" s="419" t="s">
        <v>25</v>
      </c>
      <c r="O53" s="419" t="s">
        <v>25</v>
      </c>
      <c r="P53" s="419" t="s">
        <v>25</v>
      </c>
      <c r="Q53" s="419" t="s">
        <v>25</v>
      </c>
      <c r="R53" s="419" t="s">
        <v>25</v>
      </c>
      <c r="S53" s="419" t="s">
        <v>25</v>
      </c>
      <c r="T53" s="419" t="s">
        <v>25</v>
      </c>
      <c r="U53" s="419" t="s">
        <v>25</v>
      </c>
      <c r="V53" s="419" t="s">
        <v>25</v>
      </c>
      <c r="W53" s="419" t="s">
        <v>25</v>
      </c>
      <c r="X53" s="419" t="s">
        <v>25</v>
      </c>
    </row>
  </sheetData>
  <mergeCells count="223">
    <mergeCell ref="M5:R5"/>
    <mergeCell ref="S5:X5"/>
    <mergeCell ref="M6:R6"/>
    <mergeCell ref="S6:X6"/>
    <mergeCell ref="E8:E9"/>
    <mergeCell ref="F8:F9"/>
    <mergeCell ref="G8:G9"/>
    <mergeCell ref="H8:H9"/>
    <mergeCell ref="L8:L9"/>
    <mergeCell ref="E5:E7"/>
    <mergeCell ref="F5:F7"/>
    <mergeCell ref="G5:G7"/>
    <mergeCell ref="H5:H7"/>
    <mergeCell ref="I5:L5"/>
    <mergeCell ref="L6:L7"/>
    <mergeCell ref="A1:D1"/>
    <mergeCell ref="A3:B3"/>
    <mergeCell ref="A5:A7"/>
    <mergeCell ref="B5:B7"/>
    <mergeCell ref="C5:C7"/>
    <mergeCell ref="D5:D7"/>
    <mergeCell ref="A8:A9"/>
    <mergeCell ref="B8:B9"/>
    <mergeCell ref="C8:C9"/>
    <mergeCell ref="D8:D9"/>
    <mergeCell ref="G10:G11"/>
    <mergeCell ref="H10:H11"/>
    <mergeCell ref="L10:L11"/>
    <mergeCell ref="A12:A13"/>
    <mergeCell ref="B12:B13"/>
    <mergeCell ref="C12:C13"/>
    <mergeCell ref="D12:D13"/>
    <mergeCell ref="E12:E13"/>
    <mergeCell ref="F12:F13"/>
    <mergeCell ref="G12:G13"/>
    <mergeCell ref="A10:A11"/>
    <mergeCell ref="B10:B11"/>
    <mergeCell ref="C10:C11"/>
    <mergeCell ref="D10:D11"/>
    <mergeCell ref="E10:E11"/>
    <mergeCell ref="F10:F11"/>
    <mergeCell ref="H12:H13"/>
    <mergeCell ref="L12:L13"/>
    <mergeCell ref="A14:A15"/>
    <mergeCell ref="B14:B15"/>
    <mergeCell ref="C14:C15"/>
    <mergeCell ref="D14:D15"/>
    <mergeCell ref="E14:E15"/>
    <mergeCell ref="F14:F15"/>
    <mergeCell ref="G14:G15"/>
    <mergeCell ref="H14:H15"/>
    <mergeCell ref="L14:L15"/>
    <mergeCell ref="A16:A17"/>
    <mergeCell ref="B16:B17"/>
    <mergeCell ref="C16:C17"/>
    <mergeCell ref="D16:D17"/>
    <mergeCell ref="E16:E17"/>
    <mergeCell ref="F16:F17"/>
    <mergeCell ref="G16:G17"/>
    <mergeCell ref="H16:H17"/>
    <mergeCell ref="L16:L17"/>
    <mergeCell ref="G18:G19"/>
    <mergeCell ref="H18:H19"/>
    <mergeCell ref="L18:L19"/>
    <mergeCell ref="A18:A19"/>
    <mergeCell ref="B18:B19"/>
    <mergeCell ref="C18:C19"/>
    <mergeCell ref="D18:D19"/>
    <mergeCell ref="E18:E19"/>
    <mergeCell ref="F18:F19"/>
    <mergeCell ref="L20:L21"/>
    <mergeCell ref="A22:A23"/>
    <mergeCell ref="G22:G23"/>
    <mergeCell ref="H22:H23"/>
    <mergeCell ref="L22:L23"/>
    <mergeCell ref="A24:A25"/>
    <mergeCell ref="G24:G25"/>
    <mergeCell ref="H24:H25"/>
    <mergeCell ref="L24:L25"/>
    <mergeCell ref="B22:B23"/>
    <mergeCell ref="A20:A21"/>
    <mergeCell ref="B20:B21"/>
    <mergeCell ref="C20:C21"/>
    <mergeCell ref="D20:D21"/>
    <mergeCell ref="E20:E21"/>
    <mergeCell ref="F20:F21"/>
    <mergeCell ref="G20:G21"/>
    <mergeCell ref="H20:H21"/>
    <mergeCell ref="C22:C23"/>
    <mergeCell ref="D22:D23"/>
    <mergeCell ref="E22:E23"/>
    <mergeCell ref="F22:F23"/>
    <mergeCell ref="B24:B25"/>
    <mergeCell ref="C24:C25"/>
    <mergeCell ref="G30:G31"/>
    <mergeCell ref="H30:H31"/>
    <mergeCell ref="L30:L31"/>
    <mergeCell ref="A32:A33"/>
    <mergeCell ref="B32:B33"/>
    <mergeCell ref="C32:C33"/>
    <mergeCell ref="D32:D33"/>
    <mergeCell ref="E32:E33"/>
    <mergeCell ref="F32:F33"/>
    <mergeCell ref="G32:G33"/>
    <mergeCell ref="A30:A31"/>
    <mergeCell ref="B30:B31"/>
    <mergeCell ref="C30:C31"/>
    <mergeCell ref="D30:D31"/>
    <mergeCell ref="E30:E31"/>
    <mergeCell ref="F30:F31"/>
    <mergeCell ref="H32:H33"/>
    <mergeCell ref="L32:L33"/>
    <mergeCell ref="A34:A35"/>
    <mergeCell ref="B34:B35"/>
    <mergeCell ref="C34:C35"/>
    <mergeCell ref="D34:D35"/>
    <mergeCell ref="E34:E35"/>
    <mergeCell ref="F34:F35"/>
    <mergeCell ref="G34:G35"/>
    <mergeCell ref="H34:H35"/>
    <mergeCell ref="L34:L35"/>
    <mergeCell ref="A36:A37"/>
    <mergeCell ref="B36:B37"/>
    <mergeCell ref="C36:C37"/>
    <mergeCell ref="D36:D37"/>
    <mergeCell ref="E36:E37"/>
    <mergeCell ref="F36:F37"/>
    <mergeCell ref="G36:G37"/>
    <mergeCell ref="H36:H37"/>
    <mergeCell ref="L36:L37"/>
    <mergeCell ref="G38:G39"/>
    <mergeCell ref="H38:H39"/>
    <mergeCell ref="L38:L39"/>
    <mergeCell ref="A40:A41"/>
    <mergeCell ref="B40:B41"/>
    <mergeCell ref="C40:C41"/>
    <mergeCell ref="D40:D41"/>
    <mergeCell ref="E40:E41"/>
    <mergeCell ref="F40:F41"/>
    <mergeCell ref="G40:G41"/>
    <mergeCell ref="A38:A39"/>
    <mergeCell ref="B38:B39"/>
    <mergeCell ref="C38:C39"/>
    <mergeCell ref="D38:D39"/>
    <mergeCell ref="E38:E39"/>
    <mergeCell ref="F38:F39"/>
    <mergeCell ref="H40:H41"/>
    <mergeCell ref="L40:L41"/>
    <mergeCell ref="A42:A43"/>
    <mergeCell ref="B42:B43"/>
    <mergeCell ref="C42:C43"/>
    <mergeCell ref="D42:D43"/>
    <mergeCell ref="E42:E43"/>
    <mergeCell ref="F42:F43"/>
    <mergeCell ref="G42:G43"/>
    <mergeCell ref="H42:H43"/>
    <mergeCell ref="L42:L43"/>
    <mergeCell ref="A44:A45"/>
    <mergeCell ref="B44:B45"/>
    <mergeCell ref="C44:C45"/>
    <mergeCell ref="D44:D45"/>
    <mergeCell ref="E44:E45"/>
    <mergeCell ref="F44:F45"/>
    <mergeCell ref="G44:G45"/>
    <mergeCell ref="H44:H45"/>
    <mergeCell ref="L44:L45"/>
    <mergeCell ref="G46:G47"/>
    <mergeCell ref="H46:H47"/>
    <mergeCell ref="L46:L47"/>
    <mergeCell ref="A48:A49"/>
    <mergeCell ref="B48:B49"/>
    <mergeCell ref="C48:C49"/>
    <mergeCell ref="D48:D49"/>
    <mergeCell ref="E48:E49"/>
    <mergeCell ref="F48:F49"/>
    <mergeCell ref="G48:G49"/>
    <mergeCell ref="A46:A47"/>
    <mergeCell ref="B46:B47"/>
    <mergeCell ref="C46:C47"/>
    <mergeCell ref="D46:D47"/>
    <mergeCell ref="E46:E47"/>
    <mergeCell ref="F46:F47"/>
    <mergeCell ref="H48:H49"/>
    <mergeCell ref="L48:L49"/>
    <mergeCell ref="A50:A51"/>
    <mergeCell ref="B50:B51"/>
    <mergeCell ref="C50:C51"/>
    <mergeCell ref="D50:D51"/>
    <mergeCell ref="E50:E51"/>
    <mergeCell ref="F50:F51"/>
    <mergeCell ref="G50:G51"/>
    <mergeCell ref="H50:H51"/>
    <mergeCell ref="L50:L51"/>
    <mergeCell ref="A52:A53"/>
    <mergeCell ref="B52:B53"/>
    <mergeCell ref="C52:C53"/>
    <mergeCell ref="D52:D53"/>
    <mergeCell ref="E52:E53"/>
    <mergeCell ref="F52:F53"/>
    <mergeCell ref="G52:G53"/>
    <mergeCell ref="H52:H53"/>
    <mergeCell ref="L52:L53"/>
    <mergeCell ref="D24:D25"/>
    <mergeCell ref="E24:E25"/>
    <mergeCell ref="F24:F25"/>
    <mergeCell ref="C28:C29"/>
    <mergeCell ref="B28:B29"/>
    <mergeCell ref="A28:A29"/>
    <mergeCell ref="L28:L29"/>
    <mergeCell ref="H28:H29"/>
    <mergeCell ref="G28:G29"/>
    <mergeCell ref="F28:F29"/>
    <mergeCell ref="E28:E29"/>
    <mergeCell ref="D28:D29"/>
    <mergeCell ref="L26:L27"/>
    <mergeCell ref="A26:A27"/>
    <mergeCell ref="B26:B27"/>
    <mergeCell ref="C26:C27"/>
    <mergeCell ref="D26:D27"/>
    <mergeCell ref="E26:E27"/>
    <mergeCell ref="F26:F27"/>
    <mergeCell ref="G26:G27"/>
    <mergeCell ref="H26:H27"/>
  </mergeCells>
  <conditionalFormatting sqref="P8 P10 P12 P14 P16 P18 P20 P22 P24 P26 P28 P30 P32 P34 P36 P38 P40 P42 P44 P46 P48 P50 P52">
    <cfRule type="cellIs" dxfId="1764" priority="15" operator="equal">
      <formula>"NOT APPLICABLE"</formula>
    </cfRule>
    <cfRule type="cellIs" dxfId="1763" priority="16" operator="equal">
      <formula>5</formula>
    </cfRule>
    <cfRule type="cellIs" dxfId="1762" priority="17" operator="equal">
      <formula>4</formula>
    </cfRule>
    <cfRule type="cellIs" dxfId="1761" priority="18" operator="equal">
      <formula>3</formula>
    </cfRule>
    <cfRule type="cellIs" dxfId="1760" priority="19" operator="equal">
      <formula>2</formula>
    </cfRule>
    <cfRule type="cellIs" dxfId="1759" priority="20" operator="equal">
      <formula>1</formula>
    </cfRule>
  </conditionalFormatting>
  <conditionalFormatting sqref="O8 O10 O12 O14 O16 O18 O20 O22 O24 O26 O28 O30 O32 O34 O36 O38 O40 O42 O44 O46 O48 O50 O52">
    <cfRule type="cellIs" dxfId="1758" priority="9" operator="equal">
      <formula>"NOT APPLICABLE"</formula>
    </cfRule>
    <cfRule type="cellIs" dxfId="1757" priority="10" operator="equal">
      <formula>5</formula>
    </cfRule>
    <cfRule type="cellIs" dxfId="1756" priority="11" operator="equal">
      <formula>4</formula>
    </cfRule>
    <cfRule type="cellIs" dxfId="1755" priority="12" operator="equal">
      <formula>3</formula>
    </cfRule>
    <cfRule type="cellIs" dxfId="1754" priority="13" operator="equal">
      <formula>2</formula>
    </cfRule>
    <cfRule type="cellIs" dxfId="1753" priority="14" operator="equal">
      <formula>1</formula>
    </cfRule>
  </conditionalFormatting>
  <conditionalFormatting sqref="O8 O10 O12 O14 O16 O18 O20 O22 O24 O26 O28 O30 O32 O34 O36 O38 O40 O42 O44 O46 O48 O50 O52">
    <cfRule type="cellIs" dxfId="1752" priority="8" operator="equal">
      <formula>5</formula>
    </cfRule>
  </conditionalFormatting>
  <conditionalFormatting sqref="U8 U10 U12 U14 U16 U18 U20 U22 U24 U26 U28 U30 U32 U34 U36 U38 U40 U42 U44 U46 U48 U50 U52">
    <cfRule type="cellIs" dxfId="1751" priority="2" operator="equal">
      <formula>"NOT APPLICABLE"</formula>
    </cfRule>
    <cfRule type="cellIs" dxfId="1750" priority="3" operator="equal">
      <formula>5</formula>
    </cfRule>
    <cfRule type="cellIs" dxfId="1749" priority="4" operator="equal">
      <formula>4</formula>
    </cfRule>
    <cfRule type="cellIs" dxfId="1748" priority="5" operator="equal">
      <formula>3</formula>
    </cfRule>
    <cfRule type="cellIs" dxfId="1747" priority="6" operator="equal">
      <formula>2</formula>
    </cfRule>
    <cfRule type="cellIs" dxfId="1746" priority="7" operator="equal">
      <formula>1</formula>
    </cfRule>
  </conditionalFormatting>
  <conditionalFormatting sqref="U8 U10 U12 U14 U16 U18 U20 U22 U24 U26 U28 U30 U32 U34 U36 U38 U40 U42 U44 U46 U48 U50 U52">
    <cfRule type="cellIs" dxfId="1745" priority="1" operator="equal">
      <formula>5</formula>
    </cfRule>
  </conditionalFormatting>
  <pageMargins left="0.19685039370078741" right="0.19685039370078741" top="0.19685039370078741" bottom="0.19685039370078741" header="0.19685039370078741" footer="0.19685039370078741"/>
  <pageSetup scale="49" firstPageNumber="27" orientation="landscape" r:id="rId1"/>
  <headerFooter>
    <oddHeader>&amp;CSDBIP 2012/2013</oddHeader>
    <oddFooter>Page &amp;P of &amp;N</oddFooter>
  </headerFooter>
  <rowBreaks count="2" manualBreakCount="2">
    <brk id="21" max="23" man="1"/>
    <brk id="37" max="2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[12]Sheet1!#REF!</xm:f>
          </x14:formula1>
          <xm:sqref>U52 U8 O8 O10 U10 U12 O12 O14 U14 U16 O16 O18 U18 U20 O20 O22 U22 U24 O24 O26 U26 U28 O28 O30 U30 O32 U32 O34 U34 U36 O36 O38 U38 U40 O40 O42 U42 U44 O44 O46 U46 U48 O48 O50 U50 O52</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5"/>
  <sheetViews>
    <sheetView view="pageBreakPreview" topLeftCell="D38" zoomScaleSheetLayoutView="100" workbookViewId="0">
      <selection activeCell="R29" sqref="R29"/>
    </sheetView>
  </sheetViews>
  <sheetFormatPr defaultRowHeight="16.5" x14ac:dyDescent="0.3"/>
  <cols>
    <col min="1" max="3" width="0" style="190" hidden="1" customWidth="1"/>
    <col min="4" max="4" width="9.140625" style="190"/>
    <col min="5" max="5" width="25.28515625" style="190" bestFit="1" customWidth="1"/>
    <col min="6" max="6" width="40.140625" style="190" bestFit="1" customWidth="1"/>
    <col min="7" max="7" width="16.7109375" style="190" bestFit="1" customWidth="1"/>
    <col min="8" max="8" width="11.28515625" style="190" bestFit="1" customWidth="1"/>
    <col min="9" max="9" width="9.140625" style="190"/>
    <col min="10" max="14" width="0" style="190" hidden="1" customWidth="1"/>
    <col min="15" max="16384" width="9.140625" style="190"/>
  </cols>
  <sheetData>
    <row r="1" spans="1:16" ht="25.5" x14ac:dyDescent="0.35">
      <c r="A1" s="497" t="s">
        <v>2077</v>
      </c>
      <c r="B1" s="497"/>
      <c r="C1" s="497"/>
      <c r="D1" s="497"/>
      <c r="E1" s="497"/>
      <c r="F1" s="497"/>
      <c r="G1" s="497"/>
      <c r="H1" s="497"/>
      <c r="I1" s="497"/>
      <c r="J1" s="497"/>
      <c r="K1" s="497"/>
      <c r="L1" s="497"/>
      <c r="M1" s="497"/>
      <c r="N1" s="497"/>
      <c r="O1" s="497"/>
      <c r="P1" s="497"/>
    </row>
    <row r="2" spans="1:16" ht="20.25" x14ac:dyDescent="0.3">
      <c r="A2" s="511" t="s">
        <v>2296</v>
      </c>
      <c r="B2" s="511"/>
      <c r="C2" s="511"/>
      <c r="D2" s="511"/>
      <c r="E2" s="511"/>
      <c r="F2" s="511"/>
      <c r="G2" s="511"/>
      <c r="H2" s="511"/>
      <c r="I2" s="511"/>
      <c r="J2" s="511"/>
      <c r="K2" s="511"/>
      <c r="L2" s="511"/>
      <c r="M2" s="511"/>
      <c r="N2" s="511"/>
      <c r="O2" s="511"/>
      <c r="P2" s="511"/>
    </row>
    <row r="3" spans="1:16" s="195" customFormat="1" ht="18.75" thickBot="1" x14ac:dyDescent="0.3">
      <c r="E3" s="207"/>
    </row>
    <row r="4" spans="1:16" s="195" customFormat="1" ht="18" x14ac:dyDescent="0.25">
      <c r="E4" s="285"/>
      <c r="F4" s="286" t="s">
        <v>2032</v>
      </c>
      <c r="G4" s="500" t="s">
        <v>2033</v>
      </c>
    </row>
    <row r="5" spans="1:16" s="195" customFormat="1" ht="18" x14ac:dyDescent="0.25">
      <c r="E5" s="287"/>
      <c r="F5" s="286" t="s">
        <v>2298</v>
      </c>
      <c r="G5" s="501"/>
    </row>
    <row r="6" spans="1:16" s="195" customFormat="1" ht="18" x14ac:dyDescent="0.25">
      <c r="E6" s="288"/>
      <c r="F6" s="286" t="s">
        <v>2299</v>
      </c>
      <c r="G6" s="501"/>
    </row>
    <row r="7" spans="1:16" s="195" customFormat="1" ht="18" x14ac:dyDescent="0.25">
      <c r="E7" s="289"/>
      <c r="F7" s="286" t="s">
        <v>2300</v>
      </c>
      <c r="G7" s="501"/>
    </row>
    <row r="8" spans="1:16" s="195" customFormat="1" ht="18" x14ac:dyDescent="0.25">
      <c r="E8" s="290"/>
      <c r="F8" s="286" t="s">
        <v>2301</v>
      </c>
      <c r="G8" s="501"/>
    </row>
    <row r="9" spans="1:16" s="195" customFormat="1" ht="18" x14ac:dyDescent="0.25">
      <c r="E9" s="291"/>
      <c r="F9" s="286" t="s">
        <v>2302</v>
      </c>
      <c r="G9" s="501"/>
    </row>
    <row r="10" spans="1:16" s="195" customFormat="1" ht="18" x14ac:dyDescent="0.25">
      <c r="E10" s="292"/>
      <c r="F10" s="286" t="s">
        <v>2038</v>
      </c>
      <c r="G10" s="502"/>
    </row>
    <row r="11" spans="1:16" s="195" customFormat="1" ht="18" x14ac:dyDescent="0.25"/>
    <row r="12" spans="1:16" s="195" customFormat="1" ht="18" x14ac:dyDescent="0.25">
      <c r="D12" s="193">
        <v>1</v>
      </c>
      <c r="E12" s="194" t="s">
        <v>2078</v>
      </c>
    </row>
    <row r="13" spans="1:16" s="195" customFormat="1" ht="18" x14ac:dyDescent="0.25"/>
    <row r="14" spans="1:16" s="195" customFormat="1" ht="18" x14ac:dyDescent="0.25">
      <c r="D14" s="196">
        <v>1.1000000000000001</v>
      </c>
      <c r="E14" s="194" t="s">
        <v>2041</v>
      </c>
      <c r="F14" s="195">
        <v>26</v>
      </c>
    </row>
    <row r="15" spans="1:16" s="195" customFormat="1" ht="18.75" x14ac:dyDescent="0.3">
      <c r="D15" s="195" t="s">
        <v>2042</v>
      </c>
      <c r="E15" s="197" t="s">
        <v>2043</v>
      </c>
      <c r="F15" s="195">
        <v>24</v>
      </c>
    </row>
    <row r="16" spans="1:16" s="195" customFormat="1" ht="18" x14ac:dyDescent="0.25">
      <c r="D16" s="195" t="s">
        <v>2044</v>
      </c>
      <c r="E16" s="194" t="s">
        <v>2045</v>
      </c>
      <c r="F16" s="195">
        <v>2</v>
      </c>
    </row>
    <row r="17" spans="4:13" s="195" customFormat="1" ht="18" x14ac:dyDescent="0.25">
      <c r="M17" s="209"/>
    </row>
    <row r="18" spans="4:13" s="195" customFormat="1" ht="18" x14ac:dyDescent="0.25">
      <c r="D18" s="196">
        <v>1.2</v>
      </c>
      <c r="E18" s="195" t="s">
        <v>2056</v>
      </c>
    </row>
    <row r="38" spans="4:7" x14ac:dyDescent="0.3">
      <c r="D38"/>
      <c r="E38"/>
      <c r="F38"/>
      <c r="G38"/>
    </row>
    <row r="39" spans="4:7" hidden="1" x14ac:dyDescent="0.3"/>
    <row r="40" spans="4:7" hidden="1" x14ac:dyDescent="0.3"/>
    <row r="41" spans="4:7" hidden="1" x14ac:dyDescent="0.3"/>
    <row r="42" spans="4:7" ht="18.75" hidden="1" x14ac:dyDescent="0.3">
      <c r="D42" s="199"/>
      <c r="E42" s="200"/>
      <c r="F42" s="201"/>
      <c r="G42" s="201"/>
    </row>
    <row r="43" spans="4:7" ht="18.75" hidden="1" x14ac:dyDescent="0.3">
      <c r="D43" s="201"/>
      <c r="E43" s="201"/>
      <c r="F43" s="201"/>
      <c r="G43" s="201"/>
    </row>
    <row r="44" spans="4:7" ht="18.75" hidden="1" x14ac:dyDescent="0.3">
      <c r="D44" s="201"/>
      <c r="E44" s="201"/>
      <c r="F44" s="201"/>
      <c r="G44" s="201"/>
    </row>
    <row r="45" spans="4:7" hidden="1" x14ac:dyDescent="0.3">
      <c r="D45" s="202"/>
      <c r="E45" s="203"/>
      <c r="F45" s="203"/>
      <c r="G45" s="203"/>
    </row>
    <row r="46" spans="4:7" hidden="1" x14ac:dyDescent="0.3"/>
    <row r="47" spans="4:7" hidden="1" x14ac:dyDescent="0.3"/>
    <row r="48" spans="4:7" ht="18.75" x14ac:dyDescent="0.3">
      <c r="D48" s="196">
        <v>2.1</v>
      </c>
      <c r="E48" s="195" t="s">
        <v>2074</v>
      </c>
      <c r="F48" s="195"/>
      <c r="G48" s="195"/>
    </row>
    <row r="72" spans="4:7" ht="18.75" x14ac:dyDescent="0.3">
      <c r="D72" s="199"/>
      <c r="E72" s="200"/>
      <c r="F72" s="201"/>
      <c r="G72" s="201"/>
    </row>
    <row r="73" spans="4:7" ht="18.75" x14ac:dyDescent="0.3">
      <c r="D73" s="201"/>
      <c r="E73" s="201"/>
      <c r="F73" s="201"/>
      <c r="G73" s="201"/>
    </row>
    <row r="74" spans="4:7" ht="18.75" x14ac:dyDescent="0.3">
      <c r="D74" s="201"/>
      <c r="E74" s="201"/>
      <c r="F74" s="201"/>
      <c r="G74" s="201"/>
    </row>
    <row r="75" spans="4:7" x14ac:dyDescent="0.3">
      <c r="D75" s="202"/>
      <c r="E75" s="203"/>
      <c r="F75" s="208"/>
      <c r="G75" s="203"/>
    </row>
  </sheetData>
  <dataConsolidate/>
  <mergeCells count="3">
    <mergeCell ref="A1:P1"/>
    <mergeCell ref="A2:P2"/>
    <mergeCell ref="G4:G10"/>
  </mergeCells>
  <pageMargins left="0.70866141732283472" right="0.70866141732283472" top="0.74803149606299213" bottom="0.74803149606299213" header="0.31496062992125984" footer="0.31496062992125984"/>
  <pageSetup paperSize="9" scale="67" firstPageNumber="110" fitToHeight="25" orientation="portrait" r:id="rId1"/>
  <headerFooter>
    <oddFooter>Page &amp;P of &amp;N</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55"/>
  <sheetViews>
    <sheetView view="pageBreakPreview" topLeftCell="E1" zoomScale="30" zoomScaleSheetLayoutView="30" workbookViewId="0">
      <pane ySplit="7" topLeftCell="A38" activePane="bottomLeft" state="frozen"/>
      <selection activeCell="U18" sqref="U18"/>
      <selection pane="bottomLeft" activeCell="O36" sqref="O36"/>
    </sheetView>
  </sheetViews>
  <sheetFormatPr defaultColWidth="8.7109375" defaultRowHeight="12" x14ac:dyDescent="0.2"/>
  <cols>
    <col min="1" max="1" width="8.7109375" style="43" customWidth="1"/>
    <col min="2" max="2" width="14.85546875" style="43" customWidth="1"/>
    <col min="3" max="3" width="17.140625" style="43" customWidth="1"/>
    <col min="4" max="4" width="12.140625" style="43" customWidth="1"/>
    <col min="5" max="5" width="8.7109375" style="43"/>
    <col min="6" max="6" width="10.85546875" style="43" customWidth="1"/>
    <col min="7" max="7" width="8.7109375" style="43"/>
    <col min="8" max="8" width="11.7109375" style="43" customWidth="1"/>
    <col min="9" max="9" width="9.5703125" style="43" bestFit="1" customWidth="1"/>
    <col min="10" max="10" width="9.5703125" style="43" customWidth="1"/>
    <col min="11" max="11" width="9.5703125" style="43" bestFit="1" customWidth="1"/>
    <col min="12" max="12" width="8.7109375" style="43"/>
    <col min="13" max="13" width="11.85546875" style="43" customWidth="1"/>
    <col min="14" max="14" width="10.42578125" style="43" customWidth="1"/>
    <col min="15" max="16" width="8.7109375" style="43"/>
    <col min="17" max="17" width="11.28515625" style="43" customWidth="1"/>
    <col min="18" max="18" width="12.140625" style="43" customWidth="1"/>
    <col min="19" max="19" width="13.85546875" style="43" customWidth="1"/>
    <col min="20" max="22" width="8.7109375" style="43"/>
    <col min="23" max="23" width="11.140625" style="43" customWidth="1"/>
    <col min="24" max="24" width="11.42578125" style="43" customWidth="1"/>
    <col min="25" max="16384" width="8.7109375" style="43"/>
  </cols>
  <sheetData>
    <row r="1" spans="1:24" s="45" customFormat="1" ht="15.75" x14ac:dyDescent="0.25">
      <c r="A1" s="532" t="s">
        <v>2</v>
      </c>
      <c r="B1" s="532"/>
      <c r="C1" s="532"/>
      <c r="D1" s="532"/>
      <c r="E1" s="532"/>
      <c r="F1" s="119"/>
    </row>
    <row r="2" spans="1:24" s="45" customFormat="1" ht="15.75" x14ac:dyDescent="0.25"/>
    <row r="3" spans="1:24" s="45" customFormat="1" ht="15.75" x14ac:dyDescent="0.25">
      <c r="A3" s="532" t="s">
        <v>1012</v>
      </c>
      <c r="B3" s="532"/>
      <c r="C3" s="532"/>
      <c r="D3" s="532"/>
      <c r="E3" s="532"/>
      <c r="F3" s="532"/>
      <c r="G3" s="532"/>
      <c r="H3" s="532"/>
      <c r="I3" s="532"/>
      <c r="J3" s="532"/>
      <c r="K3" s="532"/>
      <c r="L3" s="532"/>
      <c r="M3" s="44"/>
    </row>
    <row r="4" spans="1:24" s="45" customFormat="1" ht="15.75" x14ac:dyDescent="0.25">
      <c r="A4" s="115"/>
      <c r="B4" s="115"/>
      <c r="C4" s="115"/>
      <c r="D4" s="115"/>
      <c r="E4" s="115"/>
      <c r="F4" s="115"/>
      <c r="G4" s="115"/>
      <c r="H4" s="115"/>
      <c r="I4" s="115"/>
    </row>
    <row r="5" spans="1:24" ht="24" customHeight="1" x14ac:dyDescent="0.2">
      <c r="A5" s="533" t="s">
        <v>1073</v>
      </c>
      <c r="B5" s="534" t="s">
        <v>0</v>
      </c>
      <c r="C5" s="533" t="s">
        <v>4</v>
      </c>
      <c r="D5" s="533" t="s">
        <v>5</v>
      </c>
      <c r="E5" s="533" t="s">
        <v>6</v>
      </c>
      <c r="F5" s="533" t="s">
        <v>1357</v>
      </c>
      <c r="G5" s="533" t="s">
        <v>8</v>
      </c>
      <c r="H5" s="534" t="s">
        <v>20</v>
      </c>
      <c r="I5" s="537" t="s">
        <v>9</v>
      </c>
      <c r="J5" s="537"/>
      <c r="K5" s="537"/>
      <c r="L5" s="537"/>
      <c r="M5" s="526" t="s">
        <v>2287</v>
      </c>
      <c r="N5" s="527"/>
      <c r="O5" s="527"/>
      <c r="P5" s="527"/>
      <c r="Q5" s="527"/>
      <c r="R5" s="528"/>
      <c r="S5" s="526" t="s">
        <v>2293</v>
      </c>
      <c r="T5" s="527"/>
      <c r="U5" s="527"/>
      <c r="V5" s="527"/>
      <c r="W5" s="527"/>
      <c r="X5" s="528"/>
    </row>
    <row r="6" spans="1:24" ht="12" customHeight="1" x14ac:dyDescent="0.2">
      <c r="A6" s="533"/>
      <c r="B6" s="535"/>
      <c r="C6" s="533"/>
      <c r="D6" s="533"/>
      <c r="E6" s="533"/>
      <c r="F6" s="533"/>
      <c r="G6" s="533"/>
      <c r="H6" s="535"/>
      <c r="I6" s="116" t="s">
        <v>1</v>
      </c>
      <c r="J6" s="116" t="s">
        <v>11</v>
      </c>
      <c r="K6" s="116" t="s">
        <v>12</v>
      </c>
      <c r="L6" s="537" t="s">
        <v>13</v>
      </c>
      <c r="M6" s="529" t="s">
        <v>2288</v>
      </c>
      <c r="N6" s="530"/>
      <c r="O6" s="530"/>
      <c r="P6" s="530"/>
      <c r="Q6" s="530"/>
      <c r="R6" s="531"/>
      <c r="S6" s="529" t="s">
        <v>2294</v>
      </c>
      <c r="T6" s="530"/>
      <c r="U6" s="530"/>
      <c r="V6" s="530"/>
      <c r="W6" s="530"/>
      <c r="X6" s="531"/>
    </row>
    <row r="7" spans="1:24" ht="60" x14ac:dyDescent="0.2">
      <c r="A7" s="533"/>
      <c r="B7" s="536"/>
      <c r="C7" s="533"/>
      <c r="D7" s="533"/>
      <c r="E7" s="533"/>
      <c r="F7" s="533"/>
      <c r="G7" s="533"/>
      <c r="H7" s="536"/>
      <c r="I7" s="116" t="s">
        <v>18</v>
      </c>
      <c r="J7" s="116" t="s">
        <v>18</v>
      </c>
      <c r="K7" s="116" t="s">
        <v>18</v>
      </c>
      <c r="L7" s="537"/>
      <c r="M7" s="273" t="s">
        <v>2289</v>
      </c>
      <c r="N7" s="273" t="s">
        <v>2290</v>
      </c>
      <c r="O7" s="273" t="s">
        <v>2269</v>
      </c>
      <c r="P7" s="273" t="s">
        <v>2265</v>
      </c>
      <c r="Q7" s="273" t="s">
        <v>2266</v>
      </c>
      <c r="R7" s="273" t="s">
        <v>2267</v>
      </c>
      <c r="S7" s="273" t="s">
        <v>2291</v>
      </c>
      <c r="T7" s="273" t="s">
        <v>2292</v>
      </c>
      <c r="U7" s="273" t="s">
        <v>2269</v>
      </c>
      <c r="V7" s="273" t="s">
        <v>2265</v>
      </c>
      <c r="W7" s="273" t="s">
        <v>2266</v>
      </c>
      <c r="X7" s="273" t="s">
        <v>2267</v>
      </c>
    </row>
    <row r="8" spans="1:24" s="60" customFormat="1" ht="73.5" customHeight="1" x14ac:dyDescent="0.25">
      <c r="A8" s="522" t="s">
        <v>1181</v>
      </c>
      <c r="B8" s="576" t="s">
        <v>155</v>
      </c>
      <c r="C8" s="517" t="s">
        <v>999</v>
      </c>
      <c r="D8" s="517" t="s">
        <v>1000</v>
      </c>
      <c r="E8" s="517" t="s">
        <v>1001</v>
      </c>
      <c r="F8" s="517" t="s">
        <v>1002</v>
      </c>
      <c r="G8" s="517" t="s">
        <v>1920</v>
      </c>
      <c r="H8" s="517" t="s">
        <v>1182</v>
      </c>
      <c r="I8" s="272" t="s">
        <v>952</v>
      </c>
      <c r="J8" s="272" t="s">
        <v>25</v>
      </c>
      <c r="K8" s="272" t="s">
        <v>25</v>
      </c>
      <c r="L8" s="517" t="s">
        <v>1183</v>
      </c>
      <c r="M8" s="333" t="s">
        <v>2374</v>
      </c>
      <c r="N8" s="333" t="s">
        <v>2876</v>
      </c>
      <c r="O8" s="333">
        <v>3</v>
      </c>
      <c r="P8" s="333" t="s">
        <v>25</v>
      </c>
      <c r="Q8" s="333" t="s">
        <v>25</v>
      </c>
      <c r="R8" s="333" t="s">
        <v>2877</v>
      </c>
      <c r="S8" s="333" t="s">
        <v>1920</v>
      </c>
      <c r="T8" s="333" t="s">
        <v>2878</v>
      </c>
      <c r="U8" s="333">
        <v>3</v>
      </c>
      <c r="V8" s="333" t="s">
        <v>25</v>
      </c>
      <c r="W8" s="333" t="s">
        <v>25</v>
      </c>
      <c r="X8" s="333" t="s">
        <v>2877</v>
      </c>
    </row>
    <row r="9" spans="1:24" s="60" customFormat="1" x14ac:dyDescent="0.25">
      <c r="A9" s="523"/>
      <c r="B9" s="577"/>
      <c r="C9" s="524"/>
      <c r="D9" s="524"/>
      <c r="E9" s="524"/>
      <c r="F9" s="524"/>
      <c r="G9" s="524"/>
      <c r="H9" s="524"/>
      <c r="I9" s="272" t="s">
        <v>1003</v>
      </c>
      <c r="J9" s="272" t="s">
        <v>25</v>
      </c>
      <c r="K9" s="272" t="s">
        <v>25</v>
      </c>
      <c r="L9" s="524"/>
      <c r="M9" s="31">
        <v>1000000</v>
      </c>
      <c r="N9" s="333" t="s">
        <v>25</v>
      </c>
      <c r="O9" s="333" t="s">
        <v>25</v>
      </c>
      <c r="P9" s="333" t="s">
        <v>25</v>
      </c>
      <c r="Q9" s="333" t="s">
        <v>25</v>
      </c>
      <c r="R9" s="333" t="s">
        <v>25</v>
      </c>
      <c r="S9" s="333" t="s">
        <v>25</v>
      </c>
      <c r="T9" s="333" t="s">
        <v>25</v>
      </c>
      <c r="U9" s="333" t="s">
        <v>25</v>
      </c>
      <c r="V9" s="333" t="s">
        <v>25</v>
      </c>
      <c r="W9" s="333" t="s">
        <v>25</v>
      </c>
      <c r="X9" s="333" t="s">
        <v>25</v>
      </c>
    </row>
    <row r="10" spans="1:24" s="60" customFormat="1" ht="72" customHeight="1" x14ac:dyDescent="0.25">
      <c r="A10" s="522" t="s">
        <v>1184</v>
      </c>
      <c r="B10" s="576" t="s">
        <v>155</v>
      </c>
      <c r="C10" s="517" t="s">
        <v>999</v>
      </c>
      <c r="D10" s="517" t="s">
        <v>1008</v>
      </c>
      <c r="E10" s="517" t="s">
        <v>1001</v>
      </c>
      <c r="F10" s="517" t="s">
        <v>1921</v>
      </c>
      <c r="G10" s="517" t="s">
        <v>1922</v>
      </c>
      <c r="H10" s="578" t="s">
        <v>1923</v>
      </c>
      <c r="I10" s="272" t="s">
        <v>1010</v>
      </c>
      <c r="J10" s="272" t="s">
        <v>25</v>
      </c>
      <c r="K10" s="272" t="s">
        <v>25</v>
      </c>
      <c r="L10" s="517" t="s">
        <v>1183</v>
      </c>
      <c r="M10" s="333" t="s">
        <v>2879</v>
      </c>
      <c r="N10" s="333" t="s">
        <v>2880</v>
      </c>
      <c r="O10" s="333">
        <v>3</v>
      </c>
      <c r="P10" s="333" t="s">
        <v>25</v>
      </c>
      <c r="Q10" s="333" t="s">
        <v>25</v>
      </c>
      <c r="R10" s="333" t="s">
        <v>2881</v>
      </c>
      <c r="S10" s="333" t="s">
        <v>1922</v>
      </c>
      <c r="T10" s="333" t="s">
        <v>2880</v>
      </c>
      <c r="U10" s="333">
        <v>3</v>
      </c>
      <c r="V10" s="333" t="s">
        <v>25</v>
      </c>
      <c r="W10" s="333" t="s">
        <v>25</v>
      </c>
      <c r="X10" s="333" t="s">
        <v>2881</v>
      </c>
    </row>
    <row r="11" spans="1:24" s="60" customFormat="1" x14ac:dyDescent="0.25">
      <c r="A11" s="523"/>
      <c r="B11" s="577"/>
      <c r="C11" s="524"/>
      <c r="D11" s="524"/>
      <c r="E11" s="524"/>
      <c r="F11" s="524"/>
      <c r="G11" s="524"/>
      <c r="H11" s="579"/>
      <c r="I11" s="272">
        <v>5131001643</v>
      </c>
      <c r="J11" s="272" t="s">
        <v>25</v>
      </c>
      <c r="K11" s="272" t="s">
        <v>25</v>
      </c>
      <c r="L11" s="524"/>
      <c r="M11" s="333" t="s">
        <v>25</v>
      </c>
      <c r="N11" s="333" t="s">
        <v>25</v>
      </c>
      <c r="O11" s="333" t="s">
        <v>25</v>
      </c>
      <c r="P11" s="333" t="s">
        <v>25</v>
      </c>
      <c r="Q11" s="333" t="s">
        <v>25</v>
      </c>
      <c r="R11" s="333" t="s">
        <v>25</v>
      </c>
      <c r="S11" s="333" t="s">
        <v>25</v>
      </c>
      <c r="T11" s="333" t="s">
        <v>25</v>
      </c>
      <c r="U11" s="333" t="s">
        <v>25</v>
      </c>
      <c r="V11" s="333" t="s">
        <v>25</v>
      </c>
      <c r="W11" s="333" t="s">
        <v>25</v>
      </c>
      <c r="X11" s="333" t="s">
        <v>25</v>
      </c>
    </row>
    <row r="12" spans="1:24" s="60" customFormat="1" ht="77.25" customHeight="1" x14ac:dyDescent="0.25">
      <c r="A12" s="580" t="s">
        <v>1185</v>
      </c>
      <c r="B12" s="581" t="s">
        <v>1004</v>
      </c>
      <c r="C12" s="514" t="s">
        <v>1004</v>
      </c>
      <c r="D12" s="514" t="s">
        <v>1005</v>
      </c>
      <c r="E12" s="514" t="s">
        <v>25</v>
      </c>
      <c r="F12" s="514">
        <v>12</v>
      </c>
      <c r="G12" s="514" t="s">
        <v>1009</v>
      </c>
      <c r="H12" s="514" t="s">
        <v>1007</v>
      </c>
      <c r="I12" s="120" t="s">
        <v>1011</v>
      </c>
      <c r="J12" s="120" t="s">
        <v>25</v>
      </c>
      <c r="K12" s="120" t="s">
        <v>25</v>
      </c>
      <c r="L12" s="514" t="s">
        <v>1006</v>
      </c>
      <c r="M12" s="333" t="s">
        <v>2375</v>
      </c>
      <c r="N12" s="333" t="s">
        <v>2375</v>
      </c>
      <c r="O12" s="333">
        <v>3</v>
      </c>
      <c r="P12" s="333" t="s">
        <v>25</v>
      </c>
      <c r="Q12" s="333" t="s">
        <v>25</v>
      </c>
      <c r="R12" s="333" t="s">
        <v>2882</v>
      </c>
      <c r="S12" s="333" t="s">
        <v>1009</v>
      </c>
      <c r="T12" s="333" t="s">
        <v>1009</v>
      </c>
      <c r="U12" s="333">
        <v>3</v>
      </c>
      <c r="V12" s="333" t="s">
        <v>25</v>
      </c>
      <c r="W12" s="333" t="s">
        <v>25</v>
      </c>
      <c r="X12" s="333" t="s">
        <v>2882</v>
      </c>
    </row>
    <row r="13" spans="1:24" s="60" customFormat="1" x14ac:dyDescent="0.25">
      <c r="A13" s="580"/>
      <c r="B13" s="581"/>
      <c r="C13" s="514"/>
      <c r="D13" s="514"/>
      <c r="E13" s="514"/>
      <c r="F13" s="514"/>
      <c r="G13" s="514"/>
      <c r="H13" s="514"/>
      <c r="I13" s="120">
        <v>4804668337</v>
      </c>
      <c r="J13" s="120" t="s">
        <v>25</v>
      </c>
      <c r="K13" s="120" t="s">
        <v>25</v>
      </c>
      <c r="L13" s="514"/>
      <c r="M13" s="343">
        <v>173250</v>
      </c>
      <c r="N13" s="333" t="s">
        <v>25</v>
      </c>
      <c r="O13" s="333" t="s">
        <v>25</v>
      </c>
      <c r="P13" s="333" t="s">
        <v>25</v>
      </c>
      <c r="Q13" s="333" t="s">
        <v>25</v>
      </c>
      <c r="R13" s="333" t="s">
        <v>25</v>
      </c>
      <c r="S13" s="333" t="s">
        <v>25</v>
      </c>
      <c r="T13" s="333" t="s">
        <v>25</v>
      </c>
      <c r="U13" s="333" t="s">
        <v>25</v>
      </c>
      <c r="V13" s="333" t="s">
        <v>25</v>
      </c>
      <c r="W13" s="333" t="s">
        <v>25</v>
      </c>
      <c r="X13" s="333" t="s">
        <v>25</v>
      </c>
    </row>
    <row r="14" spans="1:24" s="60" customFormat="1" ht="92.25" customHeight="1" x14ac:dyDescent="0.25">
      <c r="A14" s="514" t="s">
        <v>1186</v>
      </c>
      <c r="B14" s="514" t="s">
        <v>155</v>
      </c>
      <c r="C14" s="514" t="s">
        <v>380</v>
      </c>
      <c r="D14" s="514" t="s">
        <v>381</v>
      </c>
      <c r="E14" s="514" t="s">
        <v>65</v>
      </c>
      <c r="F14" s="514" t="s">
        <v>737</v>
      </c>
      <c r="G14" s="514" t="s">
        <v>1924</v>
      </c>
      <c r="H14" s="514" t="s">
        <v>1015</v>
      </c>
      <c r="I14" s="125"/>
      <c r="J14" s="125" t="s">
        <v>25</v>
      </c>
      <c r="K14" s="125" t="s">
        <v>25</v>
      </c>
      <c r="L14" s="582" t="s">
        <v>741</v>
      </c>
      <c r="M14" s="336" t="s">
        <v>623</v>
      </c>
      <c r="N14" s="333" t="s">
        <v>2883</v>
      </c>
      <c r="O14" s="333">
        <v>2</v>
      </c>
      <c r="P14" s="333" t="s">
        <v>2884</v>
      </c>
      <c r="Q14" s="333" t="s">
        <v>2885</v>
      </c>
      <c r="R14" s="333" t="s">
        <v>2886</v>
      </c>
      <c r="S14" s="333" t="s">
        <v>2887</v>
      </c>
      <c r="T14" s="333" t="s">
        <v>2888</v>
      </c>
      <c r="U14" s="333">
        <v>2</v>
      </c>
      <c r="V14" s="333" t="s">
        <v>2884</v>
      </c>
      <c r="W14" s="333" t="s">
        <v>2885</v>
      </c>
      <c r="X14" s="333" t="s">
        <v>2886</v>
      </c>
    </row>
    <row r="15" spans="1:24" s="60" customFormat="1" x14ac:dyDescent="0.25">
      <c r="A15" s="514"/>
      <c r="B15" s="514"/>
      <c r="C15" s="514"/>
      <c r="D15" s="514"/>
      <c r="E15" s="514"/>
      <c r="F15" s="514"/>
      <c r="G15" s="514"/>
      <c r="H15" s="514"/>
      <c r="I15" s="125">
        <v>402404412</v>
      </c>
      <c r="J15" s="125" t="s">
        <v>25</v>
      </c>
      <c r="K15" s="125" t="s">
        <v>25</v>
      </c>
      <c r="L15" s="582"/>
      <c r="M15" s="336"/>
      <c r="N15" s="333" t="s">
        <v>25</v>
      </c>
      <c r="O15" s="333" t="s">
        <v>25</v>
      </c>
      <c r="P15" s="333" t="s">
        <v>25</v>
      </c>
      <c r="Q15" s="333" t="s">
        <v>25</v>
      </c>
      <c r="R15" s="333" t="s">
        <v>25</v>
      </c>
      <c r="S15" s="333" t="s">
        <v>25</v>
      </c>
      <c r="T15" s="333" t="s">
        <v>25</v>
      </c>
      <c r="U15" s="333" t="s">
        <v>25</v>
      </c>
      <c r="V15" s="333" t="s">
        <v>25</v>
      </c>
      <c r="W15" s="333" t="s">
        <v>25</v>
      </c>
      <c r="X15" s="333" t="s">
        <v>25</v>
      </c>
    </row>
    <row r="16" spans="1:24" s="60" customFormat="1" ht="123" customHeight="1" x14ac:dyDescent="0.25">
      <c r="A16" s="514" t="s">
        <v>1187</v>
      </c>
      <c r="B16" s="514" t="s">
        <v>155</v>
      </c>
      <c r="C16" s="514" t="s">
        <v>1517</v>
      </c>
      <c r="D16" s="514" t="s">
        <v>1518</v>
      </c>
      <c r="E16" s="514" t="s">
        <v>745</v>
      </c>
      <c r="F16" s="514" t="s">
        <v>1519</v>
      </c>
      <c r="G16" s="514" t="s">
        <v>747</v>
      </c>
      <c r="H16" s="514" t="s">
        <v>1925</v>
      </c>
      <c r="I16" s="125" t="s">
        <v>25</v>
      </c>
      <c r="J16" s="125" t="s">
        <v>25</v>
      </c>
      <c r="K16" s="125" t="s">
        <v>25</v>
      </c>
      <c r="L16" s="582" t="s">
        <v>45</v>
      </c>
      <c r="M16" s="336" t="s">
        <v>25</v>
      </c>
      <c r="N16" s="333" t="s">
        <v>25</v>
      </c>
      <c r="O16" s="333" t="s">
        <v>2038</v>
      </c>
      <c r="P16" s="333" t="s">
        <v>25</v>
      </c>
      <c r="Q16" s="333" t="s">
        <v>25</v>
      </c>
      <c r="R16" s="333" t="s">
        <v>2889</v>
      </c>
      <c r="S16" s="333" t="s">
        <v>747</v>
      </c>
      <c r="T16" s="333" t="s">
        <v>2889</v>
      </c>
      <c r="U16" s="333">
        <v>3</v>
      </c>
      <c r="V16" s="333" t="s">
        <v>25</v>
      </c>
      <c r="W16" s="333" t="s">
        <v>25</v>
      </c>
      <c r="X16" s="333" t="s">
        <v>2889</v>
      </c>
    </row>
    <row r="17" spans="1:24" x14ac:dyDescent="0.2">
      <c r="A17" s="514"/>
      <c r="B17" s="514"/>
      <c r="C17" s="514"/>
      <c r="D17" s="514"/>
      <c r="E17" s="514"/>
      <c r="F17" s="514"/>
      <c r="G17" s="514"/>
      <c r="H17" s="514"/>
      <c r="I17" s="125" t="s">
        <v>25</v>
      </c>
      <c r="J17" s="125" t="s">
        <v>25</v>
      </c>
      <c r="K17" s="125" t="s">
        <v>25</v>
      </c>
      <c r="L17" s="582"/>
      <c r="M17" s="336" t="s">
        <v>25</v>
      </c>
      <c r="N17" s="333" t="s">
        <v>25</v>
      </c>
      <c r="O17" s="333" t="s">
        <v>25</v>
      </c>
      <c r="P17" s="333" t="s">
        <v>25</v>
      </c>
      <c r="Q17" s="333" t="s">
        <v>25</v>
      </c>
      <c r="R17" s="333" t="s">
        <v>25</v>
      </c>
      <c r="S17" s="333" t="s">
        <v>25</v>
      </c>
      <c r="T17" s="333" t="s">
        <v>25</v>
      </c>
      <c r="U17" s="333" t="s">
        <v>25</v>
      </c>
      <c r="V17" s="333" t="s">
        <v>25</v>
      </c>
      <c r="W17" s="333" t="s">
        <v>25</v>
      </c>
      <c r="X17" s="333" t="s">
        <v>25</v>
      </c>
    </row>
    <row r="18" spans="1:24" ht="96" customHeight="1" x14ac:dyDescent="0.2">
      <c r="A18" s="514" t="s">
        <v>1188</v>
      </c>
      <c r="B18" s="514" t="s">
        <v>155</v>
      </c>
      <c r="C18" s="514" t="s">
        <v>383</v>
      </c>
      <c r="D18" s="514" t="s">
        <v>1520</v>
      </c>
      <c r="E18" s="514">
        <v>27</v>
      </c>
      <c r="F18" s="514" t="s">
        <v>1521</v>
      </c>
      <c r="G18" s="514" t="s">
        <v>753</v>
      </c>
      <c r="H18" s="514" t="s">
        <v>1926</v>
      </c>
      <c r="I18" s="120" t="s">
        <v>25</v>
      </c>
      <c r="J18" s="120" t="s">
        <v>25</v>
      </c>
      <c r="K18" s="120" t="s">
        <v>25</v>
      </c>
      <c r="L18" s="514" t="s">
        <v>45</v>
      </c>
      <c r="M18" s="333" t="s">
        <v>25</v>
      </c>
      <c r="N18" s="333" t="s">
        <v>2890</v>
      </c>
      <c r="O18" s="333">
        <v>3</v>
      </c>
      <c r="P18" s="333" t="s">
        <v>25</v>
      </c>
      <c r="Q18" s="333" t="s">
        <v>25</v>
      </c>
      <c r="R18" s="333" t="s">
        <v>2891</v>
      </c>
      <c r="S18" s="333" t="s">
        <v>753</v>
      </c>
      <c r="T18" s="333" t="s">
        <v>2889</v>
      </c>
      <c r="U18" s="333">
        <v>3</v>
      </c>
      <c r="V18" s="333" t="s">
        <v>25</v>
      </c>
      <c r="W18" s="333" t="s">
        <v>25</v>
      </c>
      <c r="X18" s="333" t="s">
        <v>2891</v>
      </c>
    </row>
    <row r="19" spans="1:24" x14ac:dyDescent="0.2">
      <c r="A19" s="514"/>
      <c r="B19" s="514"/>
      <c r="C19" s="514"/>
      <c r="D19" s="514"/>
      <c r="E19" s="514"/>
      <c r="F19" s="514"/>
      <c r="G19" s="514"/>
      <c r="H19" s="514"/>
      <c r="I19" s="120" t="s">
        <v>25</v>
      </c>
      <c r="J19" s="120" t="s">
        <v>25</v>
      </c>
      <c r="K19" s="120" t="s">
        <v>25</v>
      </c>
      <c r="L19" s="514"/>
      <c r="M19" s="333" t="s">
        <v>25</v>
      </c>
      <c r="N19" s="333" t="s">
        <v>25</v>
      </c>
      <c r="O19" s="333" t="s">
        <v>25</v>
      </c>
      <c r="P19" s="333" t="s">
        <v>25</v>
      </c>
      <c r="Q19" s="333" t="s">
        <v>25</v>
      </c>
      <c r="R19" s="333" t="s">
        <v>25</v>
      </c>
      <c r="S19" s="333" t="s">
        <v>25</v>
      </c>
      <c r="T19" s="333" t="s">
        <v>25</v>
      </c>
      <c r="U19" s="333" t="s">
        <v>25</v>
      </c>
      <c r="V19" s="333" t="s">
        <v>25</v>
      </c>
      <c r="W19" s="333" t="s">
        <v>25</v>
      </c>
      <c r="X19" s="333" t="s">
        <v>25</v>
      </c>
    </row>
    <row r="20" spans="1:24" ht="117" customHeight="1" x14ac:dyDescent="0.2">
      <c r="A20" s="514" t="s">
        <v>1189</v>
      </c>
      <c r="B20" s="514" t="s">
        <v>155</v>
      </c>
      <c r="C20" s="514" t="s">
        <v>383</v>
      </c>
      <c r="D20" s="514" t="s">
        <v>758</v>
      </c>
      <c r="E20" s="514" t="s">
        <v>65</v>
      </c>
      <c r="F20" s="514" t="s">
        <v>1927</v>
      </c>
      <c r="G20" s="514" t="s">
        <v>1928</v>
      </c>
      <c r="H20" s="514" t="s">
        <v>1014</v>
      </c>
      <c r="I20" s="95"/>
      <c r="J20" s="120" t="s">
        <v>25</v>
      </c>
      <c r="K20" s="120" t="s">
        <v>25</v>
      </c>
      <c r="L20" s="514" t="s">
        <v>22</v>
      </c>
      <c r="M20" s="333" t="s">
        <v>2376</v>
      </c>
      <c r="N20" s="333" t="s">
        <v>2376</v>
      </c>
      <c r="O20" s="333">
        <v>2</v>
      </c>
      <c r="P20" s="333" t="s">
        <v>25</v>
      </c>
      <c r="Q20" s="333" t="s">
        <v>25</v>
      </c>
      <c r="R20" s="333" t="s">
        <v>2892</v>
      </c>
      <c r="S20" s="333" t="s">
        <v>1928</v>
      </c>
      <c r="T20" s="333" t="s">
        <v>2893</v>
      </c>
      <c r="U20" s="333">
        <v>2</v>
      </c>
      <c r="V20" s="333" t="s">
        <v>25</v>
      </c>
      <c r="W20" s="333" t="s">
        <v>25</v>
      </c>
      <c r="X20" s="333" t="s">
        <v>2892</v>
      </c>
    </row>
    <row r="21" spans="1:24" x14ac:dyDescent="0.2">
      <c r="A21" s="514"/>
      <c r="B21" s="514"/>
      <c r="C21" s="514"/>
      <c r="D21" s="514"/>
      <c r="E21" s="514"/>
      <c r="F21" s="514"/>
      <c r="G21" s="514"/>
      <c r="H21" s="514"/>
      <c r="I21" s="140">
        <v>402404412</v>
      </c>
      <c r="J21" s="120" t="s">
        <v>25</v>
      </c>
      <c r="K21" s="120" t="s">
        <v>25</v>
      </c>
      <c r="L21" s="514"/>
      <c r="M21" s="333" t="s">
        <v>25</v>
      </c>
      <c r="N21" s="333" t="s">
        <v>25</v>
      </c>
      <c r="O21" s="333" t="s">
        <v>25</v>
      </c>
      <c r="P21" s="333" t="s">
        <v>25</v>
      </c>
      <c r="Q21" s="333" t="s">
        <v>25</v>
      </c>
      <c r="R21" s="333" t="s">
        <v>25</v>
      </c>
      <c r="S21" s="333" t="s">
        <v>25</v>
      </c>
      <c r="T21" s="333" t="s">
        <v>25</v>
      </c>
      <c r="U21" s="333" t="s">
        <v>25</v>
      </c>
      <c r="V21" s="333" t="s">
        <v>25</v>
      </c>
      <c r="W21" s="333" t="s">
        <v>25</v>
      </c>
      <c r="X21" s="333" t="s">
        <v>25</v>
      </c>
    </row>
    <row r="22" spans="1:24" ht="58.5" customHeight="1" x14ac:dyDescent="0.2">
      <c r="A22" s="514" t="s">
        <v>1190</v>
      </c>
      <c r="B22" s="514" t="s">
        <v>155</v>
      </c>
      <c r="C22" s="514" t="s">
        <v>386</v>
      </c>
      <c r="D22" s="514" t="s">
        <v>764</v>
      </c>
      <c r="E22" s="514" t="s">
        <v>65</v>
      </c>
      <c r="F22" s="514" t="s">
        <v>765</v>
      </c>
      <c r="G22" s="514" t="s">
        <v>766</v>
      </c>
      <c r="H22" s="514" t="s">
        <v>767</v>
      </c>
      <c r="I22" s="120" t="s">
        <v>25</v>
      </c>
      <c r="J22" s="120" t="s">
        <v>25</v>
      </c>
      <c r="K22" s="120" t="s">
        <v>25</v>
      </c>
      <c r="L22" s="514" t="s">
        <v>45</v>
      </c>
      <c r="M22" s="333" t="s">
        <v>25</v>
      </c>
      <c r="N22" s="333" t="s">
        <v>25</v>
      </c>
      <c r="O22" s="333" t="s">
        <v>2038</v>
      </c>
      <c r="P22" s="333" t="s">
        <v>25</v>
      </c>
      <c r="Q22" s="333" t="s">
        <v>25</v>
      </c>
      <c r="R22" s="333" t="s">
        <v>2889</v>
      </c>
      <c r="S22" s="333" t="s">
        <v>766</v>
      </c>
      <c r="T22" s="333" t="s">
        <v>2889</v>
      </c>
      <c r="U22" s="333">
        <v>3</v>
      </c>
      <c r="V22" s="333" t="s">
        <v>25</v>
      </c>
      <c r="W22" s="333" t="s">
        <v>25</v>
      </c>
      <c r="X22" s="333" t="s">
        <v>2889</v>
      </c>
    </row>
    <row r="23" spans="1:24" x14ac:dyDescent="0.2">
      <c r="A23" s="514"/>
      <c r="B23" s="514"/>
      <c r="C23" s="514"/>
      <c r="D23" s="514"/>
      <c r="E23" s="514"/>
      <c r="F23" s="514"/>
      <c r="G23" s="514"/>
      <c r="H23" s="514"/>
      <c r="I23" s="120" t="s">
        <v>25</v>
      </c>
      <c r="J23" s="120" t="s">
        <v>25</v>
      </c>
      <c r="K23" s="120" t="s">
        <v>25</v>
      </c>
      <c r="L23" s="514"/>
      <c r="M23" s="333" t="s">
        <v>25</v>
      </c>
      <c r="N23" s="333" t="s">
        <v>25</v>
      </c>
      <c r="O23" s="333" t="s">
        <v>25</v>
      </c>
      <c r="P23" s="333" t="s">
        <v>25</v>
      </c>
      <c r="Q23" s="333" t="s">
        <v>25</v>
      </c>
      <c r="R23" s="333" t="s">
        <v>25</v>
      </c>
      <c r="S23" s="333" t="s">
        <v>25</v>
      </c>
      <c r="T23" s="333" t="s">
        <v>25</v>
      </c>
      <c r="U23" s="333" t="s">
        <v>25</v>
      </c>
      <c r="V23" s="333" t="s">
        <v>25</v>
      </c>
      <c r="W23" s="333" t="s">
        <v>25</v>
      </c>
      <c r="X23" s="333" t="s">
        <v>25</v>
      </c>
    </row>
    <row r="24" spans="1:24" ht="79.5" customHeight="1" x14ac:dyDescent="0.2">
      <c r="A24" s="514" t="s">
        <v>1191</v>
      </c>
      <c r="B24" s="514" t="s">
        <v>155</v>
      </c>
      <c r="C24" s="514" t="s">
        <v>386</v>
      </c>
      <c r="D24" s="514" t="s">
        <v>770</v>
      </c>
      <c r="E24" s="514" t="s">
        <v>65</v>
      </c>
      <c r="F24" s="514" t="s">
        <v>771</v>
      </c>
      <c r="G24" s="514" t="s">
        <v>772</v>
      </c>
      <c r="H24" s="514" t="s">
        <v>773</v>
      </c>
      <c r="I24" s="120" t="s">
        <v>25</v>
      </c>
      <c r="J24" s="120" t="s">
        <v>25</v>
      </c>
      <c r="K24" s="120" t="s">
        <v>25</v>
      </c>
      <c r="L24" s="514" t="s">
        <v>45</v>
      </c>
      <c r="M24" s="333" t="s">
        <v>25</v>
      </c>
      <c r="N24" s="333" t="s">
        <v>25</v>
      </c>
      <c r="O24" s="333" t="s">
        <v>2038</v>
      </c>
      <c r="P24" s="333" t="s">
        <v>25</v>
      </c>
      <c r="Q24" s="333" t="s">
        <v>25</v>
      </c>
      <c r="R24" s="333" t="s">
        <v>2889</v>
      </c>
      <c r="S24" s="333" t="s">
        <v>772</v>
      </c>
      <c r="T24" s="333" t="s">
        <v>2889</v>
      </c>
      <c r="U24" s="333">
        <v>3</v>
      </c>
      <c r="V24" s="333" t="s">
        <v>25</v>
      </c>
      <c r="W24" s="333" t="s">
        <v>25</v>
      </c>
      <c r="X24" s="333" t="s">
        <v>2889</v>
      </c>
    </row>
    <row r="25" spans="1:24" x14ac:dyDescent="0.2">
      <c r="A25" s="514"/>
      <c r="B25" s="514"/>
      <c r="C25" s="514"/>
      <c r="D25" s="514"/>
      <c r="E25" s="514"/>
      <c r="F25" s="514"/>
      <c r="G25" s="514"/>
      <c r="H25" s="514"/>
      <c r="I25" s="120" t="s">
        <v>25</v>
      </c>
      <c r="J25" s="120" t="s">
        <v>25</v>
      </c>
      <c r="K25" s="120" t="s">
        <v>25</v>
      </c>
      <c r="L25" s="514"/>
      <c r="M25" s="333" t="s">
        <v>25</v>
      </c>
      <c r="N25" s="333" t="s">
        <v>25</v>
      </c>
      <c r="O25" s="333" t="s">
        <v>25</v>
      </c>
      <c r="P25" s="333" t="s">
        <v>25</v>
      </c>
      <c r="Q25" s="333" t="s">
        <v>25</v>
      </c>
      <c r="R25" s="333" t="s">
        <v>25</v>
      </c>
      <c r="S25" s="333" t="s">
        <v>25</v>
      </c>
      <c r="T25" s="333" t="s">
        <v>25</v>
      </c>
      <c r="U25" s="333" t="s">
        <v>25</v>
      </c>
      <c r="V25" s="333" t="s">
        <v>25</v>
      </c>
      <c r="W25" s="333" t="s">
        <v>25</v>
      </c>
      <c r="X25" s="333" t="s">
        <v>25</v>
      </c>
    </row>
    <row r="26" spans="1:24" ht="87.75" customHeight="1" x14ac:dyDescent="0.2">
      <c r="A26" s="120" t="s">
        <v>1525</v>
      </c>
      <c r="B26" s="120"/>
      <c r="C26" s="120" t="s">
        <v>1522</v>
      </c>
      <c r="D26" s="120" t="s">
        <v>1523</v>
      </c>
      <c r="E26" s="120" t="s">
        <v>65</v>
      </c>
      <c r="F26" s="120" t="s">
        <v>1524</v>
      </c>
      <c r="G26" s="120" t="s">
        <v>1929</v>
      </c>
      <c r="H26" s="120" t="s">
        <v>1930</v>
      </c>
      <c r="I26" s="120" t="s">
        <v>25</v>
      </c>
      <c r="J26" s="120" t="s">
        <v>25</v>
      </c>
      <c r="K26" s="120" t="s">
        <v>25</v>
      </c>
      <c r="L26" s="120" t="s">
        <v>45</v>
      </c>
      <c r="M26" s="333" t="s">
        <v>25</v>
      </c>
      <c r="N26" s="333" t="s">
        <v>2894</v>
      </c>
      <c r="O26" s="333">
        <v>3</v>
      </c>
      <c r="P26" s="333" t="s">
        <v>25</v>
      </c>
      <c r="Q26" s="333" t="s">
        <v>25</v>
      </c>
      <c r="R26" s="333" t="s">
        <v>2891</v>
      </c>
      <c r="S26" s="333" t="s">
        <v>2895</v>
      </c>
      <c r="T26" s="333" t="s">
        <v>2889</v>
      </c>
      <c r="U26" s="333">
        <v>3</v>
      </c>
      <c r="V26" s="333" t="s">
        <v>25</v>
      </c>
      <c r="W26" s="333" t="s">
        <v>25</v>
      </c>
      <c r="X26" s="333" t="s">
        <v>2891</v>
      </c>
    </row>
    <row r="27" spans="1:24" s="406" customFormat="1" ht="104.25" customHeight="1" x14ac:dyDescent="0.2">
      <c r="A27" s="512" t="s">
        <v>1527</v>
      </c>
      <c r="B27" s="512" t="s">
        <v>155</v>
      </c>
      <c r="C27" s="512" t="s">
        <v>386</v>
      </c>
      <c r="D27" s="512" t="s">
        <v>776</v>
      </c>
      <c r="E27" s="512" t="s">
        <v>65</v>
      </c>
      <c r="F27" s="512" t="s">
        <v>777</v>
      </c>
      <c r="G27" s="512" t="s">
        <v>1931</v>
      </c>
      <c r="H27" s="512" t="s">
        <v>1932</v>
      </c>
      <c r="I27" s="382" t="s">
        <v>25</v>
      </c>
      <c r="J27" s="393"/>
      <c r="K27" s="382" t="s">
        <v>25</v>
      </c>
      <c r="L27" s="512" t="s">
        <v>781</v>
      </c>
      <c r="M27" s="382" t="s">
        <v>25</v>
      </c>
      <c r="N27" s="382" t="s">
        <v>2896</v>
      </c>
      <c r="O27" s="382" t="s">
        <v>2038</v>
      </c>
      <c r="P27" s="382" t="s">
        <v>25</v>
      </c>
      <c r="Q27" s="382" t="s">
        <v>25</v>
      </c>
      <c r="R27" s="382" t="s">
        <v>25</v>
      </c>
      <c r="S27" s="382" t="s">
        <v>2897</v>
      </c>
      <c r="T27" s="382" t="s">
        <v>25</v>
      </c>
      <c r="U27" s="382" t="s">
        <v>2038</v>
      </c>
      <c r="V27" s="382" t="s">
        <v>25</v>
      </c>
      <c r="W27" s="382" t="s">
        <v>25</v>
      </c>
      <c r="X27" s="382" t="s">
        <v>2898</v>
      </c>
    </row>
    <row r="28" spans="1:24" s="406" customFormat="1" ht="16.5" customHeight="1" x14ac:dyDescent="0.2">
      <c r="A28" s="512"/>
      <c r="B28" s="512"/>
      <c r="C28" s="512"/>
      <c r="D28" s="512"/>
      <c r="E28" s="512"/>
      <c r="F28" s="512"/>
      <c r="G28" s="512"/>
      <c r="H28" s="512"/>
      <c r="I28" s="382" t="s">
        <v>25</v>
      </c>
      <c r="J28" s="392" t="s">
        <v>1013</v>
      </c>
      <c r="K28" s="382" t="s">
        <v>25</v>
      </c>
      <c r="L28" s="512"/>
      <c r="M28" s="382" t="s">
        <v>25</v>
      </c>
      <c r="N28" s="382" t="s">
        <v>25</v>
      </c>
      <c r="O28" s="382" t="s">
        <v>25</v>
      </c>
      <c r="P28" s="382" t="s">
        <v>25</v>
      </c>
      <c r="Q28" s="382" t="s">
        <v>25</v>
      </c>
      <c r="R28" s="382" t="s">
        <v>25</v>
      </c>
      <c r="S28" s="382" t="s">
        <v>25</v>
      </c>
      <c r="T28" s="382" t="s">
        <v>25</v>
      </c>
      <c r="U28" s="382" t="s">
        <v>25</v>
      </c>
      <c r="V28" s="382" t="s">
        <v>25</v>
      </c>
      <c r="W28" s="382" t="s">
        <v>25</v>
      </c>
      <c r="X28" s="382" t="s">
        <v>25</v>
      </c>
    </row>
    <row r="29" spans="1:24" ht="119.25" customHeight="1" x14ac:dyDescent="0.2">
      <c r="A29" s="514" t="s">
        <v>1192</v>
      </c>
      <c r="B29" s="514" t="s">
        <v>155</v>
      </c>
      <c r="C29" s="514" t="s">
        <v>386</v>
      </c>
      <c r="D29" s="514" t="s">
        <v>786</v>
      </c>
      <c r="E29" s="514" t="s">
        <v>65</v>
      </c>
      <c r="F29" s="514" t="s">
        <v>787</v>
      </c>
      <c r="G29" s="514" t="s">
        <v>788</v>
      </c>
      <c r="H29" s="514" t="s">
        <v>1933</v>
      </c>
      <c r="I29" s="120" t="s">
        <v>25</v>
      </c>
      <c r="J29" s="125" t="s">
        <v>25</v>
      </c>
      <c r="K29" s="125" t="s">
        <v>25</v>
      </c>
      <c r="L29" s="582" t="s">
        <v>45</v>
      </c>
      <c r="M29" s="336" t="s">
        <v>25</v>
      </c>
      <c r="N29" s="333" t="s">
        <v>25</v>
      </c>
      <c r="O29" s="333" t="s">
        <v>2038</v>
      </c>
      <c r="P29" s="333" t="s">
        <v>25</v>
      </c>
      <c r="Q29" s="333" t="s">
        <v>25</v>
      </c>
      <c r="R29" s="333" t="s">
        <v>2899</v>
      </c>
      <c r="S29" s="333" t="s">
        <v>788</v>
      </c>
      <c r="T29" s="333" t="s">
        <v>2642</v>
      </c>
      <c r="U29" s="333">
        <v>3</v>
      </c>
      <c r="V29" s="333" t="s">
        <v>25</v>
      </c>
      <c r="W29" s="333" t="s">
        <v>25</v>
      </c>
      <c r="X29" s="333" t="s">
        <v>2899</v>
      </c>
    </row>
    <row r="30" spans="1:24" x14ac:dyDescent="0.2">
      <c r="A30" s="514"/>
      <c r="B30" s="514"/>
      <c r="C30" s="514"/>
      <c r="D30" s="514"/>
      <c r="E30" s="514"/>
      <c r="F30" s="514"/>
      <c r="G30" s="514"/>
      <c r="H30" s="514"/>
      <c r="I30" s="120" t="s">
        <v>25</v>
      </c>
      <c r="J30" s="125" t="s">
        <v>25</v>
      </c>
      <c r="K30" s="125" t="s">
        <v>25</v>
      </c>
      <c r="L30" s="582"/>
      <c r="M30" s="336" t="s">
        <v>25</v>
      </c>
      <c r="N30" s="333" t="s">
        <v>25</v>
      </c>
      <c r="O30" s="333" t="s">
        <v>25</v>
      </c>
      <c r="P30" s="333" t="s">
        <v>25</v>
      </c>
      <c r="Q30" s="333" t="s">
        <v>25</v>
      </c>
      <c r="R30" s="333" t="s">
        <v>25</v>
      </c>
      <c r="S30" s="333" t="s">
        <v>25</v>
      </c>
      <c r="T30" s="333" t="s">
        <v>25</v>
      </c>
      <c r="U30" s="333" t="s">
        <v>25</v>
      </c>
      <c r="V30" s="333" t="s">
        <v>25</v>
      </c>
      <c r="W30" s="333" t="s">
        <v>25</v>
      </c>
      <c r="X30" s="333" t="s">
        <v>25</v>
      </c>
    </row>
    <row r="31" spans="1:24" s="406" customFormat="1" ht="51.75" customHeight="1" x14ac:dyDescent="0.2">
      <c r="A31" s="512" t="s">
        <v>1193</v>
      </c>
      <c r="B31" s="512" t="s">
        <v>155</v>
      </c>
      <c r="C31" s="520" t="s">
        <v>792</v>
      </c>
      <c r="D31" s="520" t="s">
        <v>285</v>
      </c>
      <c r="E31" s="520" t="s">
        <v>65</v>
      </c>
      <c r="F31" s="520" t="s">
        <v>793</v>
      </c>
      <c r="G31" s="520" t="s">
        <v>794</v>
      </c>
      <c r="H31" s="520" t="s">
        <v>795</v>
      </c>
      <c r="I31" s="382" t="s">
        <v>25</v>
      </c>
      <c r="J31" s="382" t="s">
        <v>798</v>
      </c>
      <c r="K31" s="382" t="s">
        <v>25</v>
      </c>
      <c r="L31" s="520" t="s">
        <v>22</v>
      </c>
      <c r="M31" s="382" t="s">
        <v>25</v>
      </c>
      <c r="N31" s="382" t="s">
        <v>25</v>
      </c>
      <c r="O31" s="382" t="s">
        <v>2038</v>
      </c>
      <c r="P31" s="382" t="s">
        <v>25</v>
      </c>
      <c r="Q31" s="382" t="s">
        <v>25</v>
      </c>
      <c r="R31" s="382" t="s">
        <v>2900</v>
      </c>
      <c r="S31" s="382" t="s">
        <v>25</v>
      </c>
      <c r="T31" s="382" t="s">
        <v>25</v>
      </c>
      <c r="U31" s="382" t="s">
        <v>2038</v>
      </c>
      <c r="V31" s="382" t="s">
        <v>25</v>
      </c>
      <c r="W31" s="382" t="s">
        <v>25</v>
      </c>
      <c r="X31" s="382" t="s">
        <v>2900</v>
      </c>
    </row>
    <row r="32" spans="1:24" s="406" customFormat="1" ht="21" customHeight="1" x14ac:dyDescent="0.2">
      <c r="A32" s="512"/>
      <c r="B32" s="512"/>
      <c r="C32" s="521"/>
      <c r="D32" s="521"/>
      <c r="E32" s="521"/>
      <c r="F32" s="521"/>
      <c r="G32" s="521"/>
      <c r="H32" s="521"/>
      <c r="I32" s="382" t="s">
        <v>25</v>
      </c>
      <c r="J32" s="393"/>
      <c r="K32" s="382" t="s">
        <v>25</v>
      </c>
      <c r="L32" s="521"/>
      <c r="M32" s="382" t="s">
        <v>25</v>
      </c>
      <c r="N32" s="382" t="s">
        <v>25</v>
      </c>
      <c r="O32" s="382" t="s">
        <v>25</v>
      </c>
      <c r="P32" s="382" t="s">
        <v>25</v>
      </c>
      <c r="Q32" s="382" t="s">
        <v>25</v>
      </c>
      <c r="R32" s="382" t="s">
        <v>25</v>
      </c>
      <c r="S32" s="382" t="s">
        <v>25</v>
      </c>
      <c r="T32" s="382" t="s">
        <v>25</v>
      </c>
      <c r="U32" s="382" t="s">
        <v>25</v>
      </c>
      <c r="V32" s="382" t="s">
        <v>25</v>
      </c>
      <c r="W32" s="382" t="s">
        <v>25</v>
      </c>
      <c r="X32" s="382" t="s">
        <v>25</v>
      </c>
    </row>
    <row r="33" spans="1:24" ht="129.75" customHeight="1" x14ac:dyDescent="0.2">
      <c r="A33" s="514" t="s">
        <v>1194</v>
      </c>
      <c r="B33" s="514" t="s">
        <v>155</v>
      </c>
      <c r="C33" s="514" t="s">
        <v>792</v>
      </c>
      <c r="D33" s="514" t="s">
        <v>800</v>
      </c>
      <c r="E33" s="514" t="s">
        <v>65</v>
      </c>
      <c r="F33" s="514" t="s">
        <v>801</v>
      </c>
      <c r="G33" s="514" t="s">
        <v>802</v>
      </c>
      <c r="H33" s="514" t="s">
        <v>803</v>
      </c>
      <c r="I33" s="120" t="s">
        <v>25</v>
      </c>
      <c r="J33" s="120" t="s">
        <v>25</v>
      </c>
      <c r="K33" s="120" t="s">
        <v>25</v>
      </c>
      <c r="L33" s="514" t="s">
        <v>45</v>
      </c>
      <c r="M33" s="456" t="s">
        <v>25</v>
      </c>
      <c r="N33" s="450" t="s">
        <v>25</v>
      </c>
      <c r="O33" s="450" t="s">
        <v>2038</v>
      </c>
      <c r="P33" s="450" t="s">
        <v>25</v>
      </c>
      <c r="Q33" s="450" t="s">
        <v>25</v>
      </c>
      <c r="R33" s="333" t="s">
        <v>2903</v>
      </c>
      <c r="S33" s="333" t="s">
        <v>802</v>
      </c>
      <c r="T33" s="333" t="s">
        <v>2904</v>
      </c>
      <c r="U33" s="450">
        <v>2</v>
      </c>
      <c r="V33" s="450" t="s">
        <v>2901</v>
      </c>
      <c r="W33" s="450" t="s">
        <v>2902</v>
      </c>
      <c r="X33" s="450" t="s">
        <v>2903</v>
      </c>
    </row>
    <row r="34" spans="1:24" ht="15" customHeight="1" x14ac:dyDescent="0.2">
      <c r="A34" s="514"/>
      <c r="B34" s="514"/>
      <c r="C34" s="514"/>
      <c r="D34" s="514"/>
      <c r="E34" s="514"/>
      <c r="F34" s="514"/>
      <c r="G34" s="514"/>
      <c r="H34" s="514"/>
      <c r="I34" s="120" t="s">
        <v>25</v>
      </c>
      <c r="J34" s="120" t="s">
        <v>25</v>
      </c>
      <c r="K34" s="120" t="s">
        <v>25</v>
      </c>
      <c r="L34" s="514"/>
      <c r="M34" s="333" t="s">
        <v>25</v>
      </c>
      <c r="N34" s="333" t="s">
        <v>25</v>
      </c>
      <c r="O34" s="333" t="s">
        <v>25</v>
      </c>
      <c r="P34" s="333" t="s">
        <v>25</v>
      </c>
      <c r="Q34" s="333" t="s">
        <v>25</v>
      </c>
      <c r="R34" s="333" t="s">
        <v>25</v>
      </c>
      <c r="S34" s="333" t="s">
        <v>25</v>
      </c>
      <c r="T34" s="333" t="s">
        <v>25</v>
      </c>
      <c r="U34" s="333" t="s">
        <v>25</v>
      </c>
      <c r="V34" s="333" t="s">
        <v>25</v>
      </c>
      <c r="W34" s="333" t="s">
        <v>25</v>
      </c>
      <c r="X34" s="333" t="s">
        <v>25</v>
      </c>
    </row>
    <row r="35" spans="1:24" ht="96" x14ac:dyDescent="0.2">
      <c r="A35" s="120" t="s">
        <v>1195</v>
      </c>
      <c r="B35" s="120" t="s">
        <v>155</v>
      </c>
      <c r="C35" s="120" t="s">
        <v>792</v>
      </c>
      <c r="D35" s="120" t="s">
        <v>1526</v>
      </c>
      <c r="E35" s="120" t="s">
        <v>65</v>
      </c>
      <c r="F35" s="139" t="s">
        <v>44</v>
      </c>
      <c r="G35" s="120" t="s">
        <v>1934</v>
      </c>
      <c r="H35" s="120" t="s">
        <v>1935</v>
      </c>
      <c r="I35" s="120" t="s">
        <v>25</v>
      </c>
      <c r="J35" s="120" t="s">
        <v>25</v>
      </c>
      <c r="K35" s="120" t="s">
        <v>25</v>
      </c>
      <c r="L35" s="120" t="s">
        <v>45</v>
      </c>
      <c r="M35" s="333" t="s">
        <v>3427</v>
      </c>
      <c r="N35" s="333" t="s">
        <v>25</v>
      </c>
      <c r="O35" s="333" t="s">
        <v>2038</v>
      </c>
      <c r="P35" s="333" t="s">
        <v>25</v>
      </c>
      <c r="Q35" s="333" t="s">
        <v>25</v>
      </c>
      <c r="R35" s="333" t="s">
        <v>2905</v>
      </c>
      <c r="S35" s="333" t="s">
        <v>1934</v>
      </c>
      <c r="T35" s="333" t="s">
        <v>2906</v>
      </c>
      <c r="U35" s="333">
        <v>3</v>
      </c>
      <c r="V35" s="333" t="s">
        <v>25</v>
      </c>
      <c r="W35" s="333" t="s">
        <v>25</v>
      </c>
      <c r="X35" s="333" t="s">
        <v>2905</v>
      </c>
    </row>
    <row r="36" spans="1:24" ht="90" customHeight="1" x14ac:dyDescent="0.2">
      <c r="A36" s="514" t="s">
        <v>1528</v>
      </c>
      <c r="B36" s="514" t="s">
        <v>155</v>
      </c>
      <c r="C36" s="514" t="s">
        <v>386</v>
      </c>
      <c r="D36" s="514" t="s">
        <v>815</v>
      </c>
      <c r="E36" s="514" t="s">
        <v>65</v>
      </c>
      <c r="F36" s="514" t="s">
        <v>816</v>
      </c>
      <c r="G36" s="514" t="s">
        <v>1936</v>
      </c>
      <c r="H36" s="514" t="s">
        <v>818</v>
      </c>
      <c r="I36" s="120" t="s">
        <v>25</v>
      </c>
      <c r="J36" s="120" t="s">
        <v>25</v>
      </c>
      <c r="K36" s="120" t="s">
        <v>25</v>
      </c>
      <c r="L36" s="514" t="s">
        <v>45</v>
      </c>
      <c r="M36" s="333" t="s">
        <v>25</v>
      </c>
      <c r="N36" s="333" t="s">
        <v>2907</v>
      </c>
      <c r="O36" s="333">
        <v>3</v>
      </c>
      <c r="P36" s="333" t="s">
        <v>604</v>
      </c>
      <c r="Q36" s="333" t="s">
        <v>25</v>
      </c>
      <c r="R36" s="333" t="s">
        <v>2908</v>
      </c>
      <c r="S36" s="333" t="s">
        <v>1936</v>
      </c>
      <c r="T36" s="333" t="s">
        <v>2909</v>
      </c>
      <c r="U36" s="333">
        <v>3</v>
      </c>
      <c r="V36" s="333" t="s">
        <v>604</v>
      </c>
      <c r="W36" s="333" t="s">
        <v>604</v>
      </c>
      <c r="X36" s="333" t="s">
        <v>2908</v>
      </c>
    </row>
    <row r="37" spans="1:24" x14ac:dyDescent="0.2">
      <c r="A37" s="514"/>
      <c r="B37" s="514"/>
      <c r="C37" s="514"/>
      <c r="D37" s="514"/>
      <c r="E37" s="514"/>
      <c r="F37" s="514"/>
      <c r="G37" s="514"/>
      <c r="H37" s="514"/>
      <c r="I37" s="120" t="s">
        <v>25</v>
      </c>
      <c r="J37" s="120" t="s">
        <v>25</v>
      </c>
      <c r="K37" s="120" t="s">
        <v>25</v>
      </c>
      <c r="L37" s="514"/>
      <c r="M37" s="333" t="s">
        <v>25</v>
      </c>
      <c r="N37" s="333" t="s">
        <v>25</v>
      </c>
      <c r="O37" s="333" t="s">
        <v>25</v>
      </c>
      <c r="P37" s="333" t="s">
        <v>25</v>
      </c>
      <c r="Q37" s="333" t="s">
        <v>25</v>
      </c>
      <c r="R37" s="333" t="s">
        <v>25</v>
      </c>
      <c r="S37" s="333" t="s">
        <v>25</v>
      </c>
      <c r="T37" s="333" t="s">
        <v>25</v>
      </c>
      <c r="U37" s="333" t="s">
        <v>25</v>
      </c>
      <c r="V37" s="333" t="s">
        <v>25</v>
      </c>
      <c r="W37" s="333" t="s">
        <v>25</v>
      </c>
      <c r="X37" s="333" t="s">
        <v>25</v>
      </c>
    </row>
    <row r="38" spans="1:24" ht="94.5" customHeight="1" x14ac:dyDescent="0.2">
      <c r="A38" s="582" t="s">
        <v>1196</v>
      </c>
      <c r="B38" s="582" t="s">
        <v>326</v>
      </c>
      <c r="C38" s="582" t="s">
        <v>327</v>
      </c>
      <c r="D38" s="582" t="s">
        <v>328</v>
      </c>
      <c r="E38" s="583" t="s">
        <v>543</v>
      </c>
      <c r="F38" s="582" t="s">
        <v>1689</v>
      </c>
      <c r="G38" s="584" t="s">
        <v>1690</v>
      </c>
      <c r="H38" s="584" t="s">
        <v>824</v>
      </c>
      <c r="I38" s="144">
        <v>230004</v>
      </c>
      <c r="J38" s="144" t="s">
        <v>25</v>
      </c>
      <c r="K38" s="144" t="s">
        <v>924</v>
      </c>
      <c r="L38" s="584" t="s">
        <v>22</v>
      </c>
      <c r="M38" s="337" t="s">
        <v>2377</v>
      </c>
      <c r="N38" s="333">
        <v>84594</v>
      </c>
      <c r="O38" s="333">
        <v>2</v>
      </c>
      <c r="P38" s="333" t="s">
        <v>2910</v>
      </c>
      <c r="Q38" s="333" t="s">
        <v>2911</v>
      </c>
      <c r="R38" s="333" t="s">
        <v>2912</v>
      </c>
      <c r="S38" s="333" t="s">
        <v>1690</v>
      </c>
      <c r="T38" s="450" t="s">
        <v>3428</v>
      </c>
      <c r="U38" s="333">
        <v>2</v>
      </c>
      <c r="V38" s="333" t="s">
        <v>2910</v>
      </c>
      <c r="W38" s="333" t="s">
        <v>2911</v>
      </c>
      <c r="X38" s="333" t="s">
        <v>2912</v>
      </c>
    </row>
    <row r="39" spans="1:24" x14ac:dyDescent="0.2">
      <c r="A39" s="582"/>
      <c r="B39" s="582"/>
      <c r="C39" s="582"/>
      <c r="D39" s="582"/>
      <c r="E39" s="583"/>
      <c r="F39" s="582"/>
      <c r="G39" s="584"/>
      <c r="H39" s="584"/>
      <c r="I39" s="144" t="s">
        <v>329</v>
      </c>
      <c r="J39" s="144" t="s">
        <v>25</v>
      </c>
      <c r="K39" s="107">
        <v>1824698439</v>
      </c>
      <c r="L39" s="584"/>
      <c r="M39" s="337">
        <v>50571</v>
      </c>
      <c r="N39" s="333" t="s">
        <v>25</v>
      </c>
      <c r="O39" s="333" t="s">
        <v>25</v>
      </c>
      <c r="P39" s="333" t="s">
        <v>25</v>
      </c>
      <c r="Q39" s="333" t="s">
        <v>25</v>
      </c>
      <c r="R39" s="333" t="s">
        <v>25</v>
      </c>
      <c r="S39" s="333" t="s">
        <v>25</v>
      </c>
      <c r="T39" s="333" t="s">
        <v>25</v>
      </c>
      <c r="U39" s="333" t="s">
        <v>25</v>
      </c>
      <c r="V39" s="333" t="s">
        <v>25</v>
      </c>
      <c r="W39" s="333" t="s">
        <v>25</v>
      </c>
      <c r="X39" s="333" t="s">
        <v>25</v>
      </c>
    </row>
    <row r="40" spans="1:24" ht="70.5" customHeight="1" x14ac:dyDescent="0.2">
      <c r="A40" s="582" t="s">
        <v>1197</v>
      </c>
      <c r="B40" s="582" t="s">
        <v>326</v>
      </c>
      <c r="C40" s="582"/>
      <c r="D40" s="582" t="s">
        <v>330</v>
      </c>
      <c r="E40" s="583" t="s">
        <v>543</v>
      </c>
      <c r="F40" s="582" t="s">
        <v>827</v>
      </c>
      <c r="G40" s="582" t="s">
        <v>828</v>
      </c>
      <c r="H40" s="582" t="s">
        <v>829</v>
      </c>
      <c r="I40" s="125">
        <v>30000</v>
      </c>
      <c r="J40" s="125" t="s">
        <v>25</v>
      </c>
      <c r="K40" s="125" t="s">
        <v>925</v>
      </c>
      <c r="L40" s="582" t="s">
        <v>22</v>
      </c>
      <c r="M40" s="336" t="s">
        <v>831</v>
      </c>
      <c r="N40" s="333">
        <v>5878</v>
      </c>
      <c r="O40" s="419">
        <v>4</v>
      </c>
      <c r="P40" s="333" t="s">
        <v>25</v>
      </c>
      <c r="Q40" s="333" t="s">
        <v>25</v>
      </c>
      <c r="R40" s="333" t="s">
        <v>2913</v>
      </c>
      <c r="S40" s="333" t="s">
        <v>828</v>
      </c>
      <c r="T40" s="333">
        <v>5878</v>
      </c>
      <c r="U40" s="419">
        <v>4</v>
      </c>
      <c r="V40" s="333" t="s">
        <v>25</v>
      </c>
      <c r="W40" s="333" t="s">
        <v>25</v>
      </c>
      <c r="X40" s="333" t="s">
        <v>2913</v>
      </c>
    </row>
    <row r="41" spans="1:24" x14ac:dyDescent="0.2">
      <c r="A41" s="582"/>
      <c r="B41" s="582"/>
      <c r="C41" s="582"/>
      <c r="D41" s="582"/>
      <c r="E41" s="583"/>
      <c r="F41" s="582"/>
      <c r="G41" s="582"/>
      <c r="H41" s="582"/>
      <c r="I41" s="125" t="s">
        <v>331</v>
      </c>
      <c r="J41" s="125" t="s">
        <v>25</v>
      </c>
      <c r="K41" s="125">
        <v>1834698046</v>
      </c>
      <c r="L41" s="582"/>
      <c r="M41" s="336">
        <v>7500</v>
      </c>
      <c r="N41" s="333" t="s">
        <v>25</v>
      </c>
      <c r="O41" s="333" t="s">
        <v>25</v>
      </c>
      <c r="P41" s="333" t="s">
        <v>25</v>
      </c>
      <c r="Q41" s="333" t="s">
        <v>25</v>
      </c>
      <c r="R41" s="333" t="s">
        <v>25</v>
      </c>
      <c r="S41" s="333" t="s">
        <v>25</v>
      </c>
      <c r="T41" s="333" t="s">
        <v>25</v>
      </c>
      <c r="U41" s="333" t="s">
        <v>25</v>
      </c>
      <c r="V41" s="333" t="s">
        <v>25</v>
      </c>
      <c r="W41" s="333" t="s">
        <v>25</v>
      </c>
      <c r="X41" s="333" t="s">
        <v>25</v>
      </c>
    </row>
    <row r="42" spans="1:24" ht="60" customHeight="1" x14ac:dyDescent="0.2">
      <c r="A42" s="582" t="s">
        <v>1198</v>
      </c>
      <c r="B42" s="582" t="s">
        <v>326</v>
      </c>
      <c r="C42" s="582"/>
      <c r="D42" s="582" t="s">
        <v>332</v>
      </c>
      <c r="E42" s="583" t="s">
        <v>543</v>
      </c>
      <c r="F42" s="582" t="s">
        <v>333</v>
      </c>
      <c r="G42" s="582" t="s">
        <v>832</v>
      </c>
      <c r="H42" s="582" t="s">
        <v>833</v>
      </c>
      <c r="I42" s="125">
        <v>178952</v>
      </c>
      <c r="J42" s="125" t="s">
        <v>25</v>
      </c>
      <c r="K42" s="125" t="s">
        <v>25</v>
      </c>
      <c r="L42" s="582" t="s">
        <v>22</v>
      </c>
      <c r="M42" s="336" t="s">
        <v>835</v>
      </c>
      <c r="N42" s="333" t="s">
        <v>2914</v>
      </c>
      <c r="O42" s="333">
        <v>3</v>
      </c>
      <c r="P42" s="333" t="s">
        <v>25</v>
      </c>
      <c r="Q42" s="333" t="s">
        <v>25</v>
      </c>
      <c r="R42" s="333" t="s">
        <v>2915</v>
      </c>
      <c r="S42" s="333" t="s">
        <v>832</v>
      </c>
      <c r="T42" s="333" t="s">
        <v>832</v>
      </c>
      <c r="U42" s="333">
        <v>3</v>
      </c>
      <c r="V42" s="333" t="s">
        <v>25</v>
      </c>
      <c r="W42" s="333" t="s">
        <v>25</v>
      </c>
      <c r="X42" s="333" t="s">
        <v>2915</v>
      </c>
    </row>
    <row r="43" spans="1:24" x14ac:dyDescent="0.2">
      <c r="A43" s="582"/>
      <c r="B43" s="582"/>
      <c r="C43" s="582"/>
      <c r="D43" s="582"/>
      <c r="E43" s="583"/>
      <c r="F43" s="582"/>
      <c r="G43" s="582"/>
      <c r="H43" s="582"/>
      <c r="I43" s="125" t="s">
        <v>1529</v>
      </c>
      <c r="J43" s="125" t="s">
        <v>25</v>
      </c>
      <c r="K43" s="125" t="s">
        <v>25</v>
      </c>
      <c r="L43" s="582"/>
      <c r="M43" s="336">
        <v>44738</v>
      </c>
      <c r="N43" s="333" t="s">
        <v>25</v>
      </c>
      <c r="O43" s="333" t="s">
        <v>25</v>
      </c>
      <c r="P43" s="333" t="s">
        <v>25</v>
      </c>
      <c r="Q43" s="333" t="s">
        <v>25</v>
      </c>
      <c r="R43" s="333" t="s">
        <v>25</v>
      </c>
      <c r="S43" s="333" t="s">
        <v>25</v>
      </c>
      <c r="T43" s="333" t="s">
        <v>25</v>
      </c>
      <c r="U43" s="333" t="s">
        <v>25</v>
      </c>
      <c r="V43" s="333" t="s">
        <v>25</v>
      </c>
      <c r="W43" s="333" t="s">
        <v>25</v>
      </c>
      <c r="X43" s="333" t="s">
        <v>25</v>
      </c>
    </row>
    <row r="44" spans="1:24" ht="70.5" customHeight="1" x14ac:dyDescent="0.2">
      <c r="A44" s="582" t="s">
        <v>1199</v>
      </c>
      <c r="B44" s="582" t="s">
        <v>326</v>
      </c>
      <c r="C44" s="582" t="s">
        <v>335</v>
      </c>
      <c r="D44" s="582" t="s">
        <v>336</v>
      </c>
      <c r="E44" s="583" t="s">
        <v>543</v>
      </c>
      <c r="F44" s="582" t="s">
        <v>837</v>
      </c>
      <c r="G44" s="582" t="s">
        <v>838</v>
      </c>
      <c r="H44" s="582" t="s">
        <v>433</v>
      </c>
      <c r="I44" s="125">
        <v>30000</v>
      </c>
      <c r="J44" s="125" t="s">
        <v>25</v>
      </c>
      <c r="K44" s="125" t="s">
        <v>25</v>
      </c>
      <c r="L44" s="582" t="s">
        <v>22</v>
      </c>
      <c r="M44" s="336" t="s">
        <v>838</v>
      </c>
      <c r="N44" s="333" t="s">
        <v>838</v>
      </c>
      <c r="O44" s="333">
        <v>3</v>
      </c>
      <c r="P44" s="333" t="s">
        <v>25</v>
      </c>
      <c r="Q44" s="333" t="s">
        <v>25</v>
      </c>
      <c r="R44" s="333" t="s">
        <v>2916</v>
      </c>
      <c r="S44" s="333" t="s">
        <v>838</v>
      </c>
      <c r="T44" s="333" t="s">
        <v>838</v>
      </c>
      <c r="U44" s="333">
        <v>3</v>
      </c>
      <c r="V44" s="333" t="s">
        <v>25</v>
      </c>
      <c r="W44" s="333" t="s">
        <v>25</v>
      </c>
      <c r="X44" s="333" t="s">
        <v>2916</v>
      </c>
    </row>
    <row r="45" spans="1:24" x14ac:dyDescent="0.2">
      <c r="A45" s="582"/>
      <c r="B45" s="582"/>
      <c r="C45" s="582"/>
      <c r="D45" s="582"/>
      <c r="E45" s="583"/>
      <c r="F45" s="582"/>
      <c r="G45" s="582"/>
      <c r="H45" s="582"/>
      <c r="I45" s="125" t="s">
        <v>1530</v>
      </c>
      <c r="J45" s="125" t="s">
        <v>25</v>
      </c>
      <c r="K45" s="125" t="s">
        <v>25</v>
      </c>
      <c r="L45" s="582"/>
      <c r="M45" s="336">
        <v>7500</v>
      </c>
      <c r="N45" s="333" t="s">
        <v>25</v>
      </c>
      <c r="O45" s="333" t="s">
        <v>25</v>
      </c>
      <c r="P45" s="333" t="s">
        <v>25</v>
      </c>
      <c r="Q45" s="333" t="s">
        <v>25</v>
      </c>
      <c r="R45" s="333" t="s">
        <v>25</v>
      </c>
      <c r="S45" s="333" t="s">
        <v>25</v>
      </c>
      <c r="T45" s="333" t="s">
        <v>25</v>
      </c>
      <c r="U45" s="333" t="s">
        <v>25</v>
      </c>
      <c r="V45" s="333" t="s">
        <v>25</v>
      </c>
      <c r="W45" s="333" t="s">
        <v>25</v>
      </c>
      <c r="X45" s="333" t="s">
        <v>25</v>
      </c>
    </row>
    <row r="46" spans="1:24" ht="177.75" customHeight="1" x14ac:dyDescent="0.2">
      <c r="A46" s="582" t="s">
        <v>1200</v>
      </c>
      <c r="B46" s="582" t="s">
        <v>326</v>
      </c>
      <c r="C46" s="582"/>
      <c r="D46" s="582" t="s">
        <v>337</v>
      </c>
      <c r="E46" s="585" t="s">
        <v>65</v>
      </c>
      <c r="F46" s="582" t="s">
        <v>338</v>
      </c>
      <c r="G46" s="582" t="s">
        <v>1531</v>
      </c>
      <c r="H46" s="582" t="s">
        <v>1937</v>
      </c>
      <c r="I46" s="125" t="s">
        <v>25</v>
      </c>
      <c r="J46" s="125" t="s">
        <v>25</v>
      </c>
      <c r="K46" s="125" t="s">
        <v>25</v>
      </c>
      <c r="L46" s="582" t="s">
        <v>44</v>
      </c>
      <c r="M46" s="126" t="s">
        <v>846</v>
      </c>
      <c r="N46" s="346" t="s">
        <v>3343</v>
      </c>
      <c r="O46" s="416">
        <v>1</v>
      </c>
      <c r="P46" s="333" t="s">
        <v>2917</v>
      </c>
      <c r="Q46" s="333" t="s">
        <v>2918</v>
      </c>
      <c r="R46" s="333" t="s">
        <v>2919</v>
      </c>
      <c r="S46" s="333" t="s">
        <v>1531</v>
      </c>
      <c r="T46" s="333" t="s">
        <v>3343</v>
      </c>
      <c r="U46" s="416">
        <v>1</v>
      </c>
      <c r="V46" s="333" t="s">
        <v>2920</v>
      </c>
      <c r="W46" s="333" t="s">
        <v>2921</v>
      </c>
      <c r="X46" s="333" t="s">
        <v>2709</v>
      </c>
    </row>
    <row r="47" spans="1:24" ht="17.25" customHeight="1" x14ac:dyDescent="0.2">
      <c r="A47" s="582"/>
      <c r="B47" s="582"/>
      <c r="C47" s="582"/>
      <c r="D47" s="582"/>
      <c r="E47" s="585"/>
      <c r="F47" s="582"/>
      <c r="G47" s="582"/>
      <c r="H47" s="582"/>
      <c r="I47" s="125" t="s">
        <v>25</v>
      </c>
      <c r="J47" s="125" t="s">
        <v>25</v>
      </c>
      <c r="K47" s="125" t="s">
        <v>25</v>
      </c>
      <c r="L47" s="582"/>
      <c r="M47" s="336" t="s">
        <v>25</v>
      </c>
      <c r="N47" s="333" t="s">
        <v>25</v>
      </c>
      <c r="O47" s="333" t="s">
        <v>25</v>
      </c>
      <c r="P47" s="333" t="s">
        <v>25</v>
      </c>
      <c r="Q47" s="333" t="s">
        <v>25</v>
      </c>
      <c r="R47" s="333" t="s">
        <v>25</v>
      </c>
      <c r="S47" s="333" t="s">
        <v>25</v>
      </c>
      <c r="T47" s="333" t="s">
        <v>25</v>
      </c>
      <c r="U47" s="333" t="s">
        <v>25</v>
      </c>
      <c r="V47" s="333" t="s">
        <v>25</v>
      </c>
      <c r="W47" s="333" t="s">
        <v>25</v>
      </c>
      <c r="X47" s="333" t="s">
        <v>25</v>
      </c>
    </row>
    <row r="48" spans="1:24" ht="99.75" customHeight="1" x14ac:dyDescent="0.2">
      <c r="A48" s="582" t="s">
        <v>1201</v>
      </c>
      <c r="B48" s="582" t="s">
        <v>326</v>
      </c>
      <c r="C48" s="582"/>
      <c r="D48" s="582" t="s">
        <v>340</v>
      </c>
      <c r="E48" s="582" t="s">
        <v>65</v>
      </c>
      <c r="F48" s="582" t="s">
        <v>622</v>
      </c>
      <c r="G48" s="582" t="s">
        <v>847</v>
      </c>
      <c r="H48" s="582" t="s">
        <v>848</v>
      </c>
      <c r="I48" s="125">
        <v>12496</v>
      </c>
      <c r="J48" s="125" t="s">
        <v>25</v>
      </c>
      <c r="K48" s="125" t="s">
        <v>25</v>
      </c>
      <c r="L48" s="582" t="s">
        <v>22</v>
      </c>
      <c r="M48" s="126" t="s">
        <v>852</v>
      </c>
      <c r="N48" s="333" t="s">
        <v>3429</v>
      </c>
      <c r="O48" s="416">
        <v>1</v>
      </c>
      <c r="P48" s="333" t="s">
        <v>2922</v>
      </c>
      <c r="Q48" s="333" t="s">
        <v>2923</v>
      </c>
      <c r="R48" s="333" t="s">
        <v>2924</v>
      </c>
      <c r="S48" s="333" t="s">
        <v>847</v>
      </c>
      <c r="T48" s="450" t="s">
        <v>3429</v>
      </c>
      <c r="U48" s="416">
        <v>1</v>
      </c>
      <c r="V48" s="333" t="s">
        <v>2922</v>
      </c>
      <c r="W48" s="333" t="s">
        <v>2923</v>
      </c>
      <c r="X48" s="333" t="s">
        <v>2915</v>
      </c>
    </row>
    <row r="49" spans="1:24" x14ac:dyDescent="0.2">
      <c r="A49" s="582"/>
      <c r="B49" s="582"/>
      <c r="C49" s="582"/>
      <c r="D49" s="582"/>
      <c r="E49" s="582"/>
      <c r="F49" s="582"/>
      <c r="G49" s="582"/>
      <c r="H49" s="582"/>
      <c r="I49" s="125">
        <v>187</v>
      </c>
      <c r="J49" s="125" t="s">
        <v>25</v>
      </c>
      <c r="K49" s="125" t="s">
        <v>25</v>
      </c>
      <c r="L49" s="582"/>
      <c r="M49" s="336">
        <v>3124</v>
      </c>
      <c r="N49" s="333" t="s">
        <v>25</v>
      </c>
      <c r="O49" s="333" t="s">
        <v>25</v>
      </c>
      <c r="P49" s="333" t="s">
        <v>25</v>
      </c>
      <c r="Q49" s="333" t="s">
        <v>25</v>
      </c>
      <c r="R49" s="333" t="s">
        <v>25</v>
      </c>
      <c r="S49" s="333" t="s">
        <v>25</v>
      </c>
      <c r="T49" s="333" t="s">
        <v>25</v>
      </c>
      <c r="U49" s="333" t="s">
        <v>25</v>
      </c>
      <c r="V49" s="333" t="s">
        <v>25</v>
      </c>
      <c r="W49" s="333" t="s">
        <v>25</v>
      </c>
      <c r="X49" s="333" t="s">
        <v>25</v>
      </c>
    </row>
    <row r="50" spans="1:24" ht="125.25" customHeight="1" x14ac:dyDescent="0.2">
      <c r="A50" s="582" t="s">
        <v>1202</v>
      </c>
      <c r="B50" s="582" t="s">
        <v>326</v>
      </c>
      <c r="C50" s="582"/>
      <c r="D50" s="582" t="s">
        <v>341</v>
      </c>
      <c r="E50" s="582" t="s">
        <v>65</v>
      </c>
      <c r="F50" s="582" t="s">
        <v>622</v>
      </c>
      <c r="G50" s="582" t="s">
        <v>854</v>
      </c>
      <c r="H50" s="582" t="s">
        <v>855</v>
      </c>
      <c r="I50" s="125" t="s">
        <v>926</v>
      </c>
      <c r="J50" s="125" t="s">
        <v>25</v>
      </c>
      <c r="K50" s="125" t="s">
        <v>25</v>
      </c>
      <c r="L50" s="582" t="s">
        <v>856</v>
      </c>
      <c r="M50" s="336" t="s">
        <v>2378</v>
      </c>
      <c r="N50" s="333" t="s">
        <v>3360</v>
      </c>
      <c r="O50" s="391">
        <v>5</v>
      </c>
      <c r="P50" s="333" t="s">
        <v>25</v>
      </c>
      <c r="Q50" s="333" t="s">
        <v>25</v>
      </c>
      <c r="R50" s="333" t="s">
        <v>2925</v>
      </c>
      <c r="S50" s="333" t="s">
        <v>854</v>
      </c>
      <c r="T50" s="333" t="s">
        <v>3345</v>
      </c>
      <c r="U50" s="419">
        <v>4</v>
      </c>
      <c r="V50" s="333" t="s">
        <v>25</v>
      </c>
      <c r="W50" s="333" t="s">
        <v>25</v>
      </c>
      <c r="X50" s="333" t="s">
        <v>2925</v>
      </c>
    </row>
    <row r="51" spans="1:24" x14ac:dyDescent="0.2">
      <c r="A51" s="582"/>
      <c r="B51" s="582"/>
      <c r="C51" s="582"/>
      <c r="D51" s="582"/>
      <c r="E51" s="582"/>
      <c r="F51" s="582"/>
      <c r="G51" s="582"/>
      <c r="H51" s="582"/>
      <c r="I51" s="125"/>
      <c r="J51" s="125" t="s">
        <v>25</v>
      </c>
      <c r="K51" s="125" t="s">
        <v>25</v>
      </c>
      <c r="L51" s="582"/>
      <c r="M51" s="343">
        <v>52000</v>
      </c>
      <c r="N51" s="333" t="s">
        <v>25</v>
      </c>
      <c r="O51" s="333" t="s">
        <v>25</v>
      </c>
      <c r="P51" s="333" t="s">
        <v>25</v>
      </c>
      <c r="Q51" s="333" t="s">
        <v>25</v>
      </c>
      <c r="R51" s="333" t="s">
        <v>25</v>
      </c>
      <c r="S51" s="333" t="s">
        <v>25</v>
      </c>
      <c r="T51" s="333" t="s">
        <v>25</v>
      </c>
      <c r="U51" s="333" t="s">
        <v>25</v>
      </c>
      <c r="V51" s="333" t="s">
        <v>25</v>
      </c>
      <c r="W51" s="333" t="s">
        <v>25</v>
      </c>
      <c r="X51" s="333" t="s">
        <v>25</v>
      </c>
    </row>
    <row r="52" spans="1:24" ht="93" customHeight="1" x14ac:dyDescent="0.2">
      <c r="A52" s="582" t="s">
        <v>1203</v>
      </c>
      <c r="B52" s="582" t="s">
        <v>326</v>
      </c>
      <c r="C52" s="582"/>
      <c r="D52" s="582" t="s">
        <v>865</v>
      </c>
      <c r="E52" s="582" t="s">
        <v>65</v>
      </c>
      <c r="F52" s="582" t="s">
        <v>866</v>
      </c>
      <c r="G52" s="582" t="s">
        <v>867</v>
      </c>
      <c r="H52" s="582" t="s">
        <v>868</v>
      </c>
      <c r="I52" s="125" t="s">
        <v>25</v>
      </c>
      <c r="J52" s="125" t="s">
        <v>25</v>
      </c>
      <c r="K52" s="125" t="s">
        <v>25</v>
      </c>
      <c r="L52" s="582" t="s">
        <v>44</v>
      </c>
      <c r="M52" s="336" t="s">
        <v>25</v>
      </c>
      <c r="N52" s="346" t="s">
        <v>25</v>
      </c>
      <c r="O52" s="415" t="s">
        <v>2038</v>
      </c>
      <c r="P52" s="416" t="s">
        <v>25</v>
      </c>
      <c r="Q52" s="416" t="s">
        <v>25</v>
      </c>
      <c r="R52" s="416" t="s">
        <v>25</v>
      </c>
      <c r="S52" s="333" t="s">
        <v>867</v>
      </c>
      <c r="T52" s="333" t="s">
        <v>2927</v>
      </c>
      <c r="U52" s="333">
        <v>2</v>
      </c>
      <c r="V52" s="333" t="s">
        <v>2920</v>
      </c>
      <c r="W52" s="333" t="s">
        <v>2928</v>
      </c>
      <c r="X52" s="333" t="s">
        <v>2926</v>
      </c>
    </row>
    <row r="53" spans="1:24" x14ac:dyDescent="0.2">
      <c r="A53" s="582"/>
      <c r="B53" s="582"/>
      <c r="C53" s="582"/>
      <c r="D53" s="582"/>
      <c r="E53" s="582"/>
      <c r="F53" s="582"/>
      <c r="G53" s="582"/>
      <c r="H53" s="582"/>
      <c r="I53" s="125" t="s">
        <v>25</v>
      </c>
      <c r="J53" s="125" t="s">
        <v>25</v>
      </c>
      <c r="K53" s="125" t="s">
        <v>25</v>
      </c>
      <c r="L53" s="582"/>
      <c r="M53" s="336" t="s">
        <v>25</v>
      </c>
      <c r="N53" s="333" t="s">
        <v>25</v>
      </c>
      <c r="O53" s="333" t="s">
        <v>25</v>
      </c>
      <c r="P53" s="333" t="s">
        <v>25</v>
      </c>
      <c r="Q53" s="333" t="s">
        <v>25</v>
      </c>
      <c r="R53" s="333" t="s">
        <v>25</v>
      </c>
      <c r="S53" s="333" t="s">
        <v>25</v>
      </c>
      <c r="T53" s="333" t="s">
        <v>25</v>
      </c>
      <c r="U53" s="333" t="s">
        <v>25</v>
      </c>
      <c r="V53" s="333" t="s">
        <v>25</v>
      </c>
      <c r="W53" s="333" t="s">
        <v>25</v>
      </c>
      <c r="X53" s="333" t="s">
        <v>25</v>
      </c>
    </row>
    <row r="54" spans="1:24" ht="93.75" customHeight="1" x14ac:dyDescent="0.2">
      <c r="A54" s="582" t="s">
        <v>1532</v>
      </c>
      <c r="B54" s="582" t="s">
        <v>326</v>
      </c>
      <c r="C54" s="582" t="s">
        <v>327</v>
      </c>
      <c r="D54" s="582" t="s">
        <v>1533</v>
      </c>
      <c r="E54" s="582" t="s">
        <v>1534</v>
      </c>
      <c r="F54" s="582" t="s">
        <v>1535</v>
      </c>
      <c r="G54" s="582" t="s">
        <v>1536</v>
      </c>
      <c r="H54" s="582" t="s">
        <v>1537</v>
      </c>
      <c r="I54" s="125">
        <v>50004</v>
      </c>
      <c r="J54" s="125" t="s">
        <v>25</v>
      </c>
      <c r="K54" s="125" t="s">
        <v>25</v>
      </c>
      <c r="L54" s="582"/>
      <c r="M54" s="336" t="s">
        <v>1536</v>
      </c>
      <c r="N54" s="333" t="s">
        <v>1536</v>
      </c>
      <c r="O54" s="333">
        <v>3</v>
      </c>
      <c r="P54" s="333" t="s">
        <v>25</v>
      </c>
      <c r="Q54" s="333" t="s">
        <v>25</v>
      </c>
      <c r="R54" s="333" t="s">
        <v>2915</v>
      </c>
      <c r="S54" s="333" t="s">
        <v>1536</v>
      </c>
      <c r="T54" s="333" t="s">
        <v>1536</v>
      </c>
      <c r="U54" s="333">
        <v>3</v>
      </c>
      <c r="V54" s="333" t="s">
        <v>25</v>
      </c>
      <c r="W54" s="333" t="s">
        <v>25</v>
      </c>
      <c r="X54" s="333" t="s">
        <v>2915</v>
      </c>
    </row>
    <row r="55" spans="1:24" ht="18" customHeight="1" x14ac:dyDescent="0.2">
      <c r="A55" s="582"/>
      <c r="B55" s="582"/>
      <c r="C55" s="582"/>
      <c r="D55" s="582"/>
      <c r="E55" s="582"/>
      <c r="F55" s="582"/>
      <c r="G55" s="582"/>
      <c r="H55" s="582"/>
      <c r="I55" s="125" t="s">
        <v>1529</v>
      </c>
      <c r="J55" s="125" t="s">
        <v>25</v>
      </c>
      <c r="K55" s="125" t="s">
        <v>25</v>
      </c>
      <c r="L55" s="582"/>
      <c r="M55" s="336">
        <v>12501</v>
      </c>
      <c r="N55" s="333" t="s">
        <v>25</v>
      </c>
      <c r="O55" s="333" t="s">
        <v>25</v>
      </c>
      <c r="P55" s="333" t="s">
        <v>25</v>
      </c>
      <c r="Q55" s="333" t="s">
        <v>25</v>
      </c>
      <c r="R55" s="333" t="s">
        <v>25</v>
      </c>
      <c r="S55" s="333" t="s">
        <v>25</v>
      </c>
      <c r="T55" s="333" t="s">
        <v>25</v>
      </c>
      <c r="U55" s="333" t="s">
        <v>25</v>
      </c>
      <c r="V55" s="333" t="s">
        <v>25</v>
      </c>
      <c r="W55" s="333" t="s">
        <v>25</v>
      </c>
      <c r="X55" s="333" t="s">
        <v>25</v>
      </c>
    </row>
  </sheetData>
  <mergeCells count="223">
    <mergeCell ref="H48:H49"/>
    <mergeCell ref="L48:L49"/>
    <mergeCell ref="G40:G41"/>
    <mergeCell ref="H40:H41"/>
    <mergeCell ref="L40:L41"/>
    <mergeCell ref="H42:H43"/>
    <mergeCell ref="L42:L43"/>
    <mergeCell ref="G33:G34"/>
    <mergeCell ref="H33:H34"/>
    <mergeCell ref="L33:L34"/>
    <mergeCell ref="G54:G55"/>
    <mergeCell ref="H54:H55"/>
    <mergeCell ref="L54:L55"/>
    <mergeCell ref="F52:F53"/>
    <mergeCell ref="G52:G53"/>
    <mergeCell ref="H52:H53"/>
    <mergeCell ref="L52:L53"/>
    <mergeCell ref="H50:H51"/>
    <mergeCell ref="L50:L51"/>
    <mergeCell ref="A54:A55"/>
    <mergeCell ref="B54:B55"/>
    <mergeCell ref="C54:C55"/>
    <mergeCell ref="D54:D55"/>
    <mergeCell ref="E54:E55"/>
    <mergeCell ref="F54:F55"/>
    <mergeCell ref="A52:A53"/>
    <mergeCell ref="B52:B53"/>
    <mergeCell ref="C52:C53"/>
    <mergeCell ref="D52:D53"/>
    <mergeCell ref="E52:E53"/>
    <mergeCell ref="A50:A51"/>
    <mergeCell ref="B50:B51"/>
    <mergeCell ref="C50:C51"/>
    <mergeCell ref="D50:D51"/>
    <mergeCell ref="E50:E51"/>
    <mergeCell ref="F50:F51"/>
    <mergeCell ref="G50:G51"/>
    <mergeCell ref="A48:A49"/>
    <mergeCell ref="B48:B49"/>
    <mergeCell ref="C48:C49"/>
    <mergeCell ref="D48:D49"/>
    <mergeCell ref="E48:E49"/>
    <mergeCell ref="F48:F49"/>
    <mergeCell ref="G48:G49"/>
    <mergeCell ref="A46:A47"/>
    <mergeCell ref="B46:B47"/>
    <mergeCell ref="C46:C47"/>
    <mergeCell ref="D46:D47"/>
    <mergeCell ref="E46:E47"/>
    <mergeCell ref="F46:F47"/>
    <mergeCell ref="G46:G47"/>
    <mergeCell ref="H46:H47"/>
    <mergeCell ref="L46:L47"/>
    <mergeCell ref="A44:A45"/>
    <mergeCell ref="B44:B45"/>
    <mergeCell ref="C44:C45"/>
    <mergeCell ref="D44:D45"/>
    <mergeCell ref="E44:E45"/>
    <mergeCell ref="F44:F45"/>
    <mergeCell ref="G44:G45"/>
    <mergeCell ref="H44:H45"/>
    <mergeCell ref="L44:L45"/>
    <mergeCell ref="A42:A43"/>
    <mergeCell ref="B42:B43"/>
    <mergeCell ref="C42:C43"/>
    <mergeCell ref="D42:D43"/>
    <mergeCell ref="E42:E43"/>
    <mergeCell ref="F42:F43"/>
    <mergeCell ref="G42:G43"/>
    <mergeCell ref="A40:A41"/>
    <mergeCell ref="B40:B41"/>
    <mergeCell ref="C40:C41"/>
    <mergeCell ref="D40:D41"/>
    <mergeCell ref="E40:E41"/>
    <mergeCell ref="F40:F41"/>
    <mergeCell ref="A38:A39"/>
    <mergeCell ref="B38:B39"/>
    <mergeCell ref="C38:C39"/>
    <mergeCell ref="D38:D39"/>
    <mergeCell ref="E38:E39"/>
    <mergeCell ref="F38:F39"/>
    <mergeCell ref="G38:G39"/>
    <mergeCell ref="H38:H39"/>
    <mergeCell ref="L38:L39"/>
    <mergeCell ref="A36:A37"/>
    <mergeCell ref="B36:B37"/>
    <mergeCell ref="C36:C37"/>
    <mergeCell ref="D36:D37"/>
    <mergeCell ref="E36:E37"/>
    <mergeCell ref="F36:F37"/>
    <mergeCell ref="G36:G37"/>
    <mergeCell ref="H36:H37"/>
    <mergeCell ref="L36:L37"/>
    <mergeCell ref="A33:A34"/>
    <mergeCell ref="B33:B34"/>
    <mergeCell ref="C33:C34"/>
    <mergeCell ref="D33:D34"/>
    <mergeCell ref="E33:E34"/>
    <mergeCell ref="F33:F34"/>
    <mergeCell ref="A31:A32"/>
    <mergeCell ref="B31:B32"/>
    <mergeCell ref="C31:C32"/>
    <mergeCell ref="D31:D32"/>
    <mergeCell ref="E31:E32"/>
    <mergeCell ref="F31:F32"/>
    <mergeCell ref="L31:L32"/>
    <mergeCell ref="A29:A30"/>
    <mergeCell ref="B29:B30"/>
    <mergeCell ref="C29:C30"/>
    <mergeCell ref="D29:D30"/>
    <mergeCell ref="E29:E30"/>
    <mergeCell ref="F29:F30"/>
    <mergeCell ref="G29:G30"/>
    <mergeCell ref="H29:H30"/>
    <mergeCell ref="L29:L30"/>
    <mergeCell ref="G31:G32"/>
    <mergeCell ref="H31:H32"/>
    <mergeCell ref="G24:G25"/>
    <mergeCell ref="H24:H25"/>
    <mergeCell ref="L24:L25"/>
    <mergeCell ref="A27:A28"/>
    <mergeCell ref="B27:B28"/>
    <mergeCell ref="C27:C28"/>
    <mergeCell ref="D27:D28"/>
    <mergeCell ref="E27:E28"/>
    <mergeCell ref="F27:F28"/>
    <mergeCell ref="G27:G28"/>
    <mergeCell ref="A24:A25"/>
    <mergeCell ref="B24:B25"/>
    <mergeCell ref="C24:C25"/>
    <mergeCell ref="D24:D25"/>
    <mergeCell ref="E24:E25"/>
    <mergeCell ref="F24:F25"/>
    <mergeCell ref="H27:H28"/>
    <mergeCell ref="L27:L28"/>
    <mergeCell ref="A22:A23"/>
    <mergeCell ref="B22:B23"/>
    <mergeCell ref="C22:C23"/>
    <mergeCell ref="D22:D23"/>
    <mergeCell ref="E22:E23"/>
    <mergeCell ref="F22:F23"/>
    <mergeCell ref="G22:G23"/>
    <mergeCell ref="H22:H23"/>
    <mergeCell ref="L22:L23"/>
    <mergeCell ref="A20:A21"/>
    <mergeCell ref="B20:B21"/>
    <mergeCell ref="C20:C21"/>
    <mergeCell ref="D20:D21"/>
    <mergeCell ref="E20:E21"/>
    <mergeCell ref="F20:F21"/>
    <mergeCell ref="G20:G21"/>
    <mergeCell ref="H20:H21"/>
    <mergeCell ref="L20:L21"/>
    <mergeCell ref="G16:G17"/>
    <mergeCell ref="H16:H17"/>
    <mergeCell ref="L16:L17"/>
    <mergeCell ref="A18:A19"/>
    <mergeCell ref="B18:B19"/>
    <mergeCell ref="C18:C19"/>
    <mergeCell ref="D18:D19"/>
    <mergeCell ref="E18:E19"/>
    <mergeCell ref="F18:F19"/>
    <mergeCell ref="G18:G19"/>
    <mergeCell ref="A16:A17"/>
    <mergeCell ref="B16:B17"/>
    <mergeCell ref="C16:C17"/>
    <mergeCell ref="D16:D17"/>
    <mergeCell ref="E16:E17"/>
    <mergeCell ref="F16:F17"/>
    <mergeCell ref="H18:H19"/>
    <mergeCell ref="L18:L19"/>
    <mergeCell ref="A14:A15"/>
    <mergeCell ref="B14:B15"/>
    <mergeCell ref="C14:C15"/>
    <mergeCell ref="D14:D15"/>
    <mergeCell ref="E14:E15"/>
    <mergeCell ref="F14:F15"/>
    <mergeCell ref="G14:G15"/>
    <mergeCell ref="H14:H15"/>
    <mergeCell ref="L14:L15"/>
    <mergeCell ref="A12:A13"/>
    <mergeCell ref="B12:B13"/>
    <mergeCell ref="C12:C13"/>
    <mergeCell ref="D12:D13"/>
    <mergeCell ref="E12:E13"/>
    <mergeCell ref="F12:F13"/>
    <mergeCell ref="G12:G13"/>
    <mergeCell ref="H12:H13"/>
    <mergeCell ref="L12:L13"/>
    <mergeCell ref="G8:G9"/>
    <mergeCell ref="H8:H9"/>
    <mergeCell ref="L8:L9"/>
    <mergeCell ref="A10:A11"/>
    <mergeCell ref="B10:B11"/>
    <mergeCell ref="C10:C11"/>
    <mergeCell ref="D10:D11"/>
    <mergeCell ref="E10:E11"/>
    <mergeCell ref="F10:F11"/>
    <mergeCell ref="G10:G11"/>
    <mergeCell ref="A8:A9"/>
    <mergeCell ref="B8:B9"/>
    <mergeCell ref="C8:C9"/>
    <mergeCell ref="D8:D9"/>
    <mergeCell ref="E8:E9"/>
    <mergeCell ref="F8:F9"/>
    <mergeCell ref="H10:H11"/>
    <mergeCell ref="L10:L11"/>
    <mergeCell ref="I5:L5"/>
    <mergeCell ref="L6:L7"/>
    <mergeCell ref="M5:R5"/>
    <mergeCell ref="S5:X5"/>
    <mergeCell ref="A1:E1"/>
    <mergeCell ref="A3:L3"/>
    <mergeCell ref="A5:A7"/>
    <mergeCell ref="B5:B7"/>
    <mergeCell ref="C5:C7"/>
    <mergeCell ref="D5:D7"/>
    <mergeCell ref="E5:E7"/>
    <mergeCell ref="F5:F7"/>
    <mergeCell ref="G5:G7"/>
    <mergeCell ref="H5:H7"/>
    <mergeCell ref="M6:R6"/>
    <mergeCell ref="S6:X6"/>
  </mergeCells>
  <conditionalFormatting sqref="U22">
    <cfRule type="cellIs" dxfId="1744" priority="86" operator="equal">
      <formula>"NOT APPLICABLE"</formula>
    </cfRule>
    <cfRule type="cellIs" dxfId="1743" priority="87" operator="equal">
      <formula>5</formula>
    </cfRule>
    <cfRule type="cellIs" dxfId="1742" priority="88" operator="equal">
      <formula>4</formula>
    </cfRule>
    <cfRule type="cellIs" dxfId="1741" priority="89" operator="equal">
      <formula>3</formula>
    </cfRule>
    <cfRule type="cellIs" dxfId="1740" priority="90" operator="equal">
      <formula>2</formula>
    </cfRule>
    <cfRule type="cellIs" dxfId="1739" priority="91" operator="equal">
      <formula>1</formula>
    </cfRule>
  </conditionalFormatting>
  <conditionalFormatting sqref="U22">
    <cfRule type="cellIs" dxfId="1738" priority="85" operator="equal">
      <formula>5</formula>
    </cfRule>
  </conditionalFormatting>
  <conditionalFormatting sqref="U24">
    <cfRule type="cellIs" dxfId="1737" priority="79" operator="equal">
      <formula>"NOT APPLICABLE"</formula>
    </cfRule>
    <cfRule type="cellIs" dxfId="1736" priority="80" operator="equal">
      <formula>5</formula>
    </cfRule>
    <cfRule type="cellIs" dxfId="1735" priority="81" operator="equal">
      <formula>4</formula>
    </cfRule>
    <cfRule type="cellIs" dxfId="1734" priority="82" operator="equal">
      <formula>3</formula>
    </cfRule>
    <cfRule type="cellIs" dxfId="1733" priority="83" operator="equal">
      <formula>2</formula>
    </cfRule>
    <cfRule type="cellIs" dxfId="1732" priority="84" operator="equal">
      <formula>1</formula>
    </cfRule>
  </conditionalFormatting>
  <conditionalFormatting sqref="U24">
    <cfRule type="cellIs" dxfId="1731" priority="78" operator="equal">
      <formula>5</formula>
    </cfRule>
  </conditionalFormatting>
  <conditionalFormatting sqref="O8 O10 O12 O14 O16 O18 O20 O22 O24 O26:O27 O29 O31 O35:O36 O38 O42 O44 O54 O52">
    <cfRule type="cellIs" dxfId="1730" priority="254" operator="equal">
      <formula>"NOT APPLICABLE"</formula>
    </cfRule>
    <cfRule type="cellIs" dxfId="1729" priority="255" operator="equal">
      <formula>5</formula>
    </cfRule>
    <cfRule type="cellIs" dxfId="1728" priority="256" operator="equal">
      <formula>4</formula>
    </cfRule>
    <cfRule type="cellIs" dxfId="1727" priority="257" operator="equal">
      <formula>3</formula>
    </cfRule>
    <cfRule type="cellIs" dxfId="1726" priority="258" operator="equal">
      <formula>2</formula>
    </cfRule>
    <cfRule type="cellIs" dxfId="1725" priority="259" operator="equal">
      <formula>1</formula>
    </cfRule>
  </conditionalFormatting>
  <conditionalFormatting sqref="O8 O10 O12 O14 O16 O18 O20 O22 O24 O26:O27 O29 O31 O35:O36 O38 O42 O44 O54 O52">
    <cfRule type="cellIs" dxfId="1724" priority="253" operator="equal">
      <formula>5</formula>
    </cfRule>
  </conditionalFormatting>
  <conditionalFormatting sqref="U27">
    <cfRule type="cellIs" dxfId="1723" priority="247" operator="equal">
      <formula>"NOT APPLICABLE"</formula>
    </cfRule>
    <cfRule type="cellIs" dxfId="1722" priority="248" operator="equal">
      <formula>5</formula>
    </cfRule>
    <cfRule type="cellIs" dxfId="1721" priority="249" operator="equal">
      <formula>4</formula>
    </cfRule>
    <cfRule type="cellIs" dxfId="1720" priority="250" operator="equal">
      <formula>3</formula>
    </cfRule>
    <cfRule type="cellIs" dxfId="1719" priority="251" operator="equal">
      <formula>2</formula>
    </cfRule>
    <cfRule type="cellIs" dxfId="1718" priority="252" operator="equal">
      <formula>1</formula>
    </cfRule>
  </conditionalFormatting>
  <conditionalFormatting sqref="U27">
    <cfRule type="cellIs" dxfId="1717" priority="246" operator="equal">
      <formula>5</formula>
    </cfRule>
  </conditionalFormatting>
  <conditionalFormatting sqref="U26">
    <cfRule type="cellIs" dxfId="1716" priority="240" operator="equal">
      <formula>"NOT APPLICABLE"</formula>
    </cfRule>
    <cfRule type="cellIs" dxfId="1715" priority="241" operator="equal">
      <formula>5</formula>
    </cfRule>
    <cfRule type="cellIs" dxfId="1714" priority="242" operator="equal">
      <formula>4</formula>
    </cfRule>
    <cfRule type="cellIs" dxfId="1713" priority="243" operator="equal">
      <formula>3</formula>
    </cfRule>
    <cfRule type="cellIs" dxfId="1712" priority="244" operator="equal">
      <formula>2</formula>
    </cfRule>
    <cfRule type="cellIs" dxfId="1711" priority="245" operator="equal">
      <formula>1</formula>
    </cfRule>
  </conditionalFormatting>
  <conditionalFormatting sqref="U26">
    <cfRule type="cellIs" dxfId="1710" priority="239" operator="equal">
      <formula>5</formula>
    </cfRule>
  </conditionalFormatting>
  <conditionalFormatting sqref="U29">
    <cfRule type="cellIs" dxfId="1709" priority="233" operator="equal">
      <formula>"NOT APPLICABLE"</formula>
    </cfRule>
    <cfRule type="cellIs" dxfId="1708" priority="234" operator="equal">
      <formula>5</formula>
    </cfRule>
    <cfRule type="cellIs" dxfId="1707" priority="235" operator="equal">
      <formula>4</formula>
    </cfRule>
    <cfRule type="cellIs" dxfId="1706" priority="236" operator="equal">
      <formula>3</formula>
    </cfRule>
    <cfRule type="cellIs" dxfId="1705" priority="237" operator="equal">
      <formula>2</formula>
    </cfRule>
    <cfRule type="cellIs" dxfId="1704" priority="238" operator="equal">
      <formula>1</formula>
    </cfRule>
  </conditionalFormatting>
  <conditionalFormatting sqref="U29">
    <cfRule type="cellIs" dxfId="1703" priority="232" operator="equal">
      <formula>5</formula>
    </cfRule>
  </conditionalFormatting>
  <conditionalFormatting sqref="U31">
    <cfRule type="cellIs" dxfId="1702" priority="219" operator="equal">
      <formula>"NOT APPLICABLE"</formula>
    </cfRule>
    <cfRule type="cellIs" dxfId="1701" priority="220" operator="equal">
      <formula>5</formula>
    </cfRule>
    <cfRule type="cellIs" dxfId="1700" priority="221" operator="equal">
      <formula>4</formula>
    </cfRule>
    <cfRule type="cellIs" dxfId="1699" priority="222" operator="equal">
      <formula>3</formula>
    </cfRule>
    <cfRule type="cellIs" dxfId="1698" priority="223" operator="equal">
      <formula>2</formula>
    </cfRule>
    <cfRule type="cellIs" dxfId="1697" priority="224" operator="equal">
      <formula>1</formula>
    </cfRule>
  </conditionalFormatting>
  <conditionalFormatting sqref="U31">
    <cfRule type="cellIs" dxfId="1696" priority="218" operator="equal">
      <formula>5</formula>
    </cfRule>
  </conditionalFormatting>
  <conditionalFormatting sqref="U35">
    <cfRule type="cellIs" dxfId="1695" priority="212" operator="equal">
      <formula>"NOT APPLICABLE"</formula>
    </cfRule>
    <cfRule type="cellIs" dxfId="1694" priority="213" operator="equal">
      <formula>5</formula>
    </cfRule>
    <cfRule type="cellIs" dxfId="1693" priority="214" operator="equal">
      <formula>4</formula>
    </cfRule>
    <cfRule type="cellIs" dxfId="1692" priority="215" operator="equal">
      <formula>3</formula>
    </cfRule>
    <cfRule type="cellIs" dxfId="1691" priority="216" operator="equal">
      <formula>2</formula>
    </cfRule>
    <cfRule type="cellIs" dxfId="1690" priority="217" operator="equal">
      <formula>1</formula>
    </cfRule>
  </conditionalFormatting>
  <conditionalFormatting sqref="U35">
    <cfRule type="cellIs" dxfId="1689" priority="211" operator="equal">
      <formula>5</formula>
    </cfRule>
  </conditionalFormatting>
  <conditionalFormatting sqref="U36">
    <cfRule type="cellIs" dxfId="1688" priority="205" operator="equal">
      <formula>"NOT APPLICABLE"</formula>
    </cfRule>
    <cfRule type="cellIs" dxfId="1687" priority="206" operator="equal">
      <formula>5</formula>
    </cfRule>
    <cfRule type="cellIs" dxfId="1686" priority="207" operator="equal">
      <formula>4</formula>
    </cfRule>
    <cfRule type="cellIs" dxfId="1685" priority="208" operator="equal">
      <formula>3</formula>
    </cfRule>
    <cfRule type="cellIs" dxfId="1684" priority="209" operator="equal">
      <formula>2</formula>
    </cfRule>
    <cfRule type="cellIs" dxfId="1683" priority="210" operator="equal">
      <formula>1</formula>
    </cfRule>
  </conditionalFormatting>
  <conditionalFormatting sqref="U36">
    <cfRule type="cellIs" dxfId="1682" priority="204" operator="equal">
      <formula>5</formula>
    </cfRule>
  </conditionalFormatting>
  <conditionalFormatting sqref="U38">
    <cfRule type="cellIs" dxfId="1681" priority="198" operator="equal">
      <formula>"NOT APPLICABLE"</formula>
    </cfRule>
    <cfRule type="cellIs" dxfId="1680" priority="199" operator="equal">
      <formula>5</formula>
    </cfRule>
    <cfRule type="cellIs" dxfId="1679" priority="200" operator="equal">
      <formula>4</formula>
    </cfRule>
    <cfRule type="cellIs" dxfId="1678" priority="201" operator="equal">
      <formula>3</formula>
    </cfRule>
    <cfRule type="cellIs" dxfId="1677" priority="202" operator="equal">
      <formula>2</formula>
    </cfRule>
    <cfRule type="cellIs" dxfId="1676" priority="203" operator="equal">
      <formula>1</formula>
    </cfRule>
  </conditionalFormatting>
  <conditionalFormatting sqref="U38">
    <cfRule type="cellIs" dxfId="1675" priority="197" operator="equal">
      <formula>5</formula>
    </cfRule>
  </conditionalFormatting>
  <conditionalFormatting sqref="U42">
    <cfRule type="cellIs" dxfId="1674" priority="184" operator="equal">
      <formula>"NOT APPLICABLE"</formula>
    </cfRule>
    <cfRule type="cellIs" dxfId="1673" priority="185" operator="equal">
      <formula>5</formula>
    </cfRule>
    <cfRule type="cellIs" dxfId="1672" priority="186" operator="equal">
      <formula>4</formula>
    </cfRule>
    <cfRule type="cellIs" dxfId="1671" priority="187" operator="equal">
      <formula>3</formula>
    </cfRule>
    <cfRule type="cellIs" dxfId="1670" priority="188" operator="equal">
      <formula>2</formula>
    </cfRule>
    <cfRule type="cellIs" dxfId="1669" priority="189" operator="equal">
      <formula>1</formula>
    </cfRule>
  </conditionalFormatting>
  <conditionalFormatting sqref="U42">
    <cfRule type="cellIs" dxfId="1668" priority="183" operator="equal">
      <formula>5</formula>
    </cfRule>
  </conditionalFormatting>
  <conditionalFormatting sqref="U44">
    <cfRule type="cellIs" dxfId="1667" priority="177" operator="equal">
      <formula>"NOT APPLICABLE"</formula>
    </cfRule>
    <cfRule type="cellIs" dxfId="1666" priority="178" operator="equal">
      <formula>5</formula>
    </cfRule>
    <cfRule type="cellIs" dxfId="1665" priority="179" operator="equal">
      <formula>4</formula>
    </cfRule>
    <cfRule type="cellIs" dxfId="1664" priority="180" operator="equal">
      <formula>3</formula>
    </cfRule>
    <cfRule type="cellIs" dxfId="1663" priority="181" operator="equal">
      <formula>2</formula>
    </cfRule>
    <cfRule type="cellIs" dxfId="1662" priority="182" operator="equal">
      <formula>1</formula>
    </cfRule>
  </conditionalFormatting>
  <conditionalFormatting sqref="U44">
    <cfRule type="cellIs" dxfId="1661" priority="176" operator="equal">
      <formula>5</formula>
    </cfRule>
  </conditionalFormatting>
  <conditionalFormatting sqref="U10">
    <cfRule type="cellIs" dxfId="1660" priority="128" operator="equal">
      <formula>"NOT APPLICABLE"</formula>
    </cfRule>
    <cfRule type="cellIs" dxfId="1659" priority="129" operator="equal">
      <formula>5</formula>
    </cfRule>
    <cfRule type="cellIs" dxfId="1658" priority="130" operator="equal">
      <formula>4</formula>
    </cfRule>
    <cfRule type="cellIs" dxfId="1657" priority="131" operator="equal">
      <formula>3</formula>
    </cfRule>
    <cfRule type="cellIs" dxfId="1656" priority="132" operator="equal">
      <formula>2</formula>
    </cfRule>
    <cfRule type="cellIs" dxfId="1655" priority="133" operator="equal">
      <formula>1</formula>
    </cfRule>
  </conditionalFormatting>
  <conditionalFormatting sqref="U10">
    <cfRule type="cellIs" dxfId="1654" priority="127" operator="equal">
      <formula>5</formula>
    </cfRule>
  </conditionalFormatting>
  <conditionalFormatting sqref="U16">
    <cfRule type="cellIs" dxfId="1653" priority="107" operator="equal">
      <formula>"NOT APPLICABLE"</formula>
    </cfRule>
    <cfRule type="cellIs" dxfId="1652" priority="108" operator="equal">
      <formula>5</formula>
    </cfRule>
    <cfRule type="cellIs" dxfId="1651" priority="109" operator="equal">
      <formula>4</formula>
    </cfRule>
    <cfRule type="cellIs" dxfId="1650" priority="110" operator="equal">
      <formula>3</formula>
    </cfRule>
    <cfRule type="cellIs" dxfId="1649" priority="111" operator="equal">
      <formula>2</formula>
    </cfRule>
    <cfRule type="cellIs" dxfId="1648" priority="112" operator="equal">
      <formula>1</formula>
    </cfRule>
  </conditionalFormatting>
  <conditionalFormatting sqref="U16">
    <cfRule type="cellIs" dxfId="1647" priority="106" operator="equal">
      <formula>5</formula>
    </cfRule>
  </conditionalFormatting>
  <conditionalFormatting sqref="U12">
    <cfRule type="cellIs" dxfId="1646" priority="121" operator="equal">
      <formula>"NOT APPLICABLE"</formula>
    </cfRule>
    <cfRule type="cellIs" dxfId="1645" priority="122" operator="equal">
      <formula>5</formula>
    </cfRule>
    <cfRule type="cellIs" dxfId="1644" priority="123" operator="equal">
      <formula>4</formula>
    </cfRule>
    <cfRule type="cellIs" dxfId="1643" priority="124" operator="equal">
      <formula>3</formula>
    </cfRule>
    <cfRule type="cellIs" dxfId="1642" priority="125" operator="equal">
      <formula>2</formula>
    </cfRule>
    <cfRule type="cellIs" dxfId="1641" priority="126" operator="equal">
      <formula>1</formula>
    </cfRule>
  </conditionalFormatting>
  <conditionalFormatting sqref="U12">
    <cfRule type="cellIs" dxfId="1640" priority="120" operator="equal">
      <formula>5</formula>
    </cfRule>
  </conditionalFormatting>
  <conditionalFormatting sqref="U52">
    <cfRule type="cellIs" dxfId="1639" priority="149" operator="equal">
      <formula>"NOT APPLICABLE"</formula>
    </cfRule>
    <cfRule type="cellIs" dxfId="1638" priority="150" operator="equal">
      <formula>5</formula>
    </cfRule>
    <cfRule type="cellIs" dxfId="1637" priority="151" operator="equal">
      <formula>4</formula>
    </cfRule>
    <cfRule type="cellIs" dxfId="1636" priority="152" operator="equal">
      <formula>3</formula>
    </cfRule>
    <cfRule type="cellIs" dxfId="1635" priority="153" operator="equal">
      <formula>2</formula>
    </cfRule>
    <cfRule type="cellIs" dxfId="1634" priority="154" operator="equal">
      <formula>1</formula>
    </cfRule>
  </conditionalFormatting>
  <conditionalFormatting sqref="U52">
    <cfRule type="cellIs" dxfId="1633" priority="148" operator="equal">
      <formula>5</formula>
    </cfRule>
  </conditionalFormatting>
  <conditionalFormatting sqref="U54">
    <cfRule type="cellIs" dxfId="1632" priority="142" operator="equal">
      <formula>"NOT APPLICABLE"</formula>
    </cfRule>
    <cfRule type="cellIs" dxfId="1631" priority="143" operator="equal">
      <formula>5</formula>
    </cfRule>
    <cfRule type="cellIs" dxfId="1630" priority="144" operator="equal">
      <formula>4</formula>
    </cfRule>
    <cfRule type="cellIs" dxfId="1629" priority="145" operator="equal">
      <formula>3</formula>
    </cfRule>
    <cfRule type="cellIs" dxfId="1628" priority="146" operator="equal">
      <formula>2</formula>
    </cfRule>
    <cfRule type="cellIs" dxfId="1627" priority="147" operator="equal">
      <formula>1</formula>
    </cfRule>
  </conditionalFormatting>
  <conditionalFormatting sqref="U54">
    <cfRule type="cellIs" dxfId="1626" priority="141" operator="equal">
      <formula>5</formula>
    </cfRule>
  </conditionalFormatting>
  <conditionalFormatting sqref="U8">
    <cfRule type="cellIs" dxfId="1625" priority="135" operator="equal">
      <formula>"NOT APPLICABLE"</formula>
    </cfRule>
    <cfRule type="cellIs" dxfId="1624" priority="136" operator="equal">
      <formula>5</formula>
    </cfRule>
    <cfRule type="cellIs" dxfId="1623" priority="137" operator="equal">
      <formula>4</formula>
    </cfRule>
    <cfRule type="cellIs" dxfId="1622" priority="138" operator="equal">
      <formula>3</formula>
    </cfRule>
    <cfRule type="cellIs" dxfId="1621" priority="139" operator="equal">
      <formula>2</formula>
    </cfRule>
    <cfRule type="cellIs" dxfId="1620" priority="140" operator="equal">
      <formula>1</formula>
    </cfRule>
  </conditionalFormatting>
  <conditionalFormatting sqref="U8">
    <cfRule type="cellIs" dxfId="1619" priority="134" operator="equal">
      <formula>5</formula>
    </cfRule>
  </conditionalFormatting>
  <conditionalFormatting sqref="U14">
    <cfRule type="cellIs" dxfId="1618" priority="114" operator="equal">
      <formula>"NOT APPLICABLE"</formula>
    </cfRule>
    <cfRule type="cellIs" dxfId="1617" priority="115" operator="equal">
      <formula>5</formula>
    </cfRule>
    <cfRule type="cellIs" dxfId="1616" priority="116" operator="equal">
      <formula>4</formula>
    </cfRule>
    <cfRule type="cellIs" dxfId="1615" priority="117" operator="equal">
      <formula>3</formula>
    </cfRule>
    <cfRule type="cellIs" dxfId="1614" priority="118" operator="equal">
      <formula>2</formula>
    </cfRule>
    <cfRule type="cellIs" dxfId="1613" priority="119" operator="equal">
      <formula>1</formula>
    </cfRule>
  </conditionalFormatting>
  <conditionalFormatting sqref="U14">
    <cfRule type="cellIs" dxfId="1612" priority="113" operator="equal">
      <formula>5</formula>
    </cfRule>
  </conditionalFormatting>
  <conditionalFormatting sqref="U18">
    <cfRule type="cellIs" dxfId="1611" priority="100" operator="equal">
      <formula>"NOT APPLICABLE"</formula>
    </cfRule>
    <cfRule type="cellIs" dxfId="1610" priority="101" operator="equal">
      <formula>5</formula>
    </cfRule>
    <cfRule type="cellIs" dxfId="1609" priority="102" operator="equal">
      <formula>4</formula>
    </cfRule>
    <cfRule type="cellIs" dxfId="1608" priority="103" operator="equal">
      <formula>3</formula>
    </cfRule>
    <cfRule type="cellIs" dxfId="1607" priority="104" operator="equal">
      <formula>2</formula>
    </cfRule>
    <cfRule type="cellIs" dxfId="1606" priority="105" operator="equal">
      <formula>1</formula>
    </cfRule>
  </conditionalFormatting>
  <conditionalFormatting sqref="U18">
    <cfRule type="cellIs" dxfId="1605" priority="99" operator="equal">
      <formula>5</formula>
    </cfRule>
  </conditionalFormatting>
  <conditionalFormatting sqref="U20">
    <cfRule type="cellIs" dxfId="1604" priority="93" operator="equal">
      <formula>"NOT APPLICABLE"</formula>
    </cfRule>
    <cfRule type="cellIs" dxfId="1603" priority="94" operator="equal">
      <formula>5</formula>
    </cfRule>
    <cfRule type="cellIs" dxfId="1602" priority="95" operator="equal">
      <formula>4</formula>
    </cfRule>
    <cfRule type="cellIs" dxfId="1601" priority="96" operator="equal">
      <formula>3</formula>
    </cfRule>
    <cfRule type="cellIs" dxfId="1600" priority="97" operator="equal">
      <formula>2</formula>
    </cfRule>
    <cfRule type="cellIs" dxfId="1599" priority="98" operator="equal">
      <formula>1</formula>
    </cfRule>
  </conditionalFormatting>
  <conditionalFormatting sqref="U20">
    <cfRule type="cellIs" dxfId="1598" priority="92" operator="equal">
      <formula>5</formula>
    </cfRule>
  </conditionalFormatting>
  <conditionalFormatting sqref="O48">
    <cfRule type="cellIs" dxfId="1597" priority="72" operator="equal">
      <formula>"NOT APPLICABLE"</formula>
    </cfRule>
    <cfRule type="cellIs" dxfId="1596" priority="73" operator="equal">
      <formula>5</formula>
    </cfRule>
    <cfRule type="cellIs" dxfId="1595" priority="74" operator="equal">
      <formula>4</formula>
    </cfRule>
    <cfRule type="cellIs" dxfId="1594" priority="75" operator="equal">
      <formula>3</formula>
    </cfRule>
    <cfRule type="cellIs" dxfId="1593" priority="76" operator="equal">
      <formula>2</formula>
    </cfRule>
    <cfRule type="cellIs" dxfId="1592" priority="77" operator="equal">
      <formula>1</formula>
    </cfRule>
  </conditionalFormatting>
  <conditionalFormatting sqref="O48">
    <cfRule type="cellIs" dxfId="1591" priority="71" operator="equal">
      <formula>5</formula>
    </cfRule>
  </conditionalFormatting>
  <conditionalFormatting sqref="U48">
    <cfRule type="cellIs" dxfId="1590" priority="65" operator="equal">
      <formula>"NOT APPLICABLE"</formula>
    </cfRule>
    <cfRule type="cellIs" dxfId="1589" priority="66" operator="equal">
      <formula>5</formula>
    </cfRule>
    <cfRule type="cellIs" dxfId="1588" priority="67" operator="equal">
      <formula>4</formula>
    </cfRule>
    <cfRule type="cellIs" dxfId="1587" priority="68" operator="equal">
      <formula>3</formula>
    </cfRule>
    <cfRule type="cellIs" dxfId="1586" priority="69" operator="equal">
      <formula>2</formula>
    </cfRule>
    <cfRule type="cellIs" dxfId="1585" priority="70" operator="equal">
      <formula>1</formula>
    </cfRule>
  </conditionalFormatting>
  <conditionalFormatting sqref="U48">
    <cfRule type="cellIs" dxfId="1584" priority="64" operator="equal">
      <formula>5</formula>
    </cfRule>
  </conditionalFormatting>
  <conditionalFormatting sqref="O46">
    <cfRule type="cellIs" dxfId="1583" priority="58" operator="equal">
      <formula>"NOT APPLICABLE"</formula>
    </cfRule>
    <cfRule type="cellIs" dxfId="1582" priority="59" operator="equal">
      <formula>5</formula>
    </cfRule>
    <cfRule type="cellIs" dxfId="1581" priority="60" operator="equal">
      <formula>4</formula>
    </cfRule>
    <cfRule type="cellIs" dxfId="1580" priority="61" operator="equal">
      <formula>3</formula>
    </cfRule>
    <cfRule type="cellIs" dxfId="1579" priority="62" operator="equal">
      <formula>2</formula>
    </cfRule>
    <cfRule type="cellIs" dxfId="1578" priority="63" operator="equal">
      <formula>1</formula>
    </cfRule>
  </conditionalFormatting>
  <conditionalFormatting sqref="O46">
    <cfRule type="cellIs" dxfId="1577" priority="57" operator="equal">
      <formula>5</formula>
    </cfRule>
  </conditionalFormatting>
  <conditionalFormatting sqref="U46">
    <cfRule type="cellIs" dxfId="1576" priority="51" operator="equal">
      <formula>"NOT APPLICABLE"</formula>
    </cfRule>
    <cfRule type="cellIs" dxfId="1575" priority="52" operator="equal">
      <formula>5</formula>
    </cfRule>
    <cfRule type="cellIs" dxfId="1574" priority="53" operator="equal">
      <formula>4</formula>
    </cfRule>
    <cfRule type="cellIs" dxfId="1573" priority="54" operator="equal">
      <formula>3</formula>
    </cfRule>
    <cfRule type="cellIs" dxfId="1572" priority="55" operator="equal">
      <formula>2</formula>
    </cfRule>
    <cfRule type="cellIs" dxfId="1571" priority="56" operator="equal">
      <formula>1</formula>
    </cfRule>
  </conditionalFormatting>
  <conditionalFormatting sqref="U46">
    <cfRule type="cellIs" dxfId="1570" priority="50" operator="equal">
      <formula>5</formula>
    </cfRule>
  </conditionalFormatting>
  <conditionalFormatting sqref="U50">
    <cfRule type="cellIs" dxfId="1569" priority="44" operator="equal">
      <formula>"NOT APPLICABLE"</formula>
    </cfRule>
    <cfRule type="cellIs" dxfId="1568" priority="45" operator="equal">
      <formula>5</formula>
    </cfRule>
    <cfRule type="cellIs" dxfId="1567" priority="46" operator="equal">
      <formula>4</formula>
    </cfRule>
    <cfRule type="cellIs" dxfId="1566" priority="47" operator="equal">
      <formula>3</formula>
    </cfRule>
    <cfRule type="cellIs" dxfId="1565" priority="48" operator="equal">
      <formula>2</formula>
    </cfRule>
    <cfRule type="cellIs" dxfId="1564" priority="49" operator="equal">
      <formula>1</formula>
    </cfRule>
  </conditionalFormatting>
  <conditionalFormatting sqref="U50">
    <cfRule type="cellIs" dxfId="1563" priority="43" operator="equal">
      <formula>5</formula>
    </cfRule>
  </conditionalFormatting>
  <conditionalFormatting sqref="O40">
    <cfRule type="cellIs" dxfId="1562" priority="37" operator="equal">
      <formula>"NOT APPLICABLE"</formula>
    </cfRule>
    <cfRule type="cellIs" dxfId="1561" priority="38" operator="equal">
      <formula>5</formula>
    </cfRule>
    <cfRule type="cellIs" dxfId="1560" priority="39" operator="equal">
      <formula>4</formula>
    </cfRule>
    <cfRule type="cellIs" dxfId="1559" priority="40" operator="equal">
      <formula>3</formula>
    </cfRule>
    <cfRule type="cellIs" dxfId="1558" priority="41" operator="equal">
      <formula>2</formula>
    </cfRule>
    <cfRule type="cellIs" dxfId="1557" priority="42" operator="equal">
      <formula>1</formula>
    </cfRule>
  </conditionalFormatting>
  <conditionalFormatting sqref="O40">
    <cfRule type="cellIs" dxfId="1556" priority="36" operator="equal">
      <formula>5</formula>
    </cfRule>
  </conditionalFormatting>
  <conditionalFormatting sqref="U40">
    <cfRule type="cellIs" dxfId="1555" priority="30" operator="equal">
      <formula>"NOT APPLICABLE"</formula>
    </cfRule>
    <cfRule type="cellIs" dxfId="1554" priority="31" operator="equal">
      <formula>5</formula>
    </cfRule>
    <cfRule type="cellIs" dxfId="1553" priority="32" operator="equal">
      <formula>4</formula>
    </cfRule>
    <cfRule type="cellIs" dxfId="1552" priority="33" operator="equal">
      <formula>3</formula>
    </cfRule>
    <cfRule type="cellIs" dxfId="1551" priority="34" operator="equal">
      <formula>2</formula>
    </cfRule>
    <cfRule type="cellIs" dxfId="1550" priority="35" operator="equal">
      <formula>1</formula>
    </cfRule>
  </conditionalFormatting>
  <conditionalFormatting sqref="U40">
    <cfRule type="cellIs" dxfId="1549" priority="29" operator="equal">
      <formula>5</formula>
    </cfRule>
  </conditionalFormatting>
  <conditionalFormatting sqref="O50">
    <cfRule type="cellIs" dxfId="1548" priority="16" operator="equal">
      <formula>"NOT APPLICABLE"</formula>
    </cfRule>
    <cfRule type="cellIs" dxfId="1547" priority="17" operator="equal">
      <formula>5</formula>
    </cfRule>
    <cfRule type="cellIs" dxfId="1546" priority="18" operator="equal">
      <formula>4</formula>
    </cfRule>
    <cfRule type="cellIs" dxfId="1545" priority="19" operator="equal">
      <formula>3</formula>
    </cfRule>
    <cfRule type="cellIs" dxfId="1544" priority="20" operator="equal">
      <formula>2</formula>
    </cfRule>
    <cfRule type="cellIs" dxfId="1543" priority="21" operator="equal">
      <formula>1</formula>
    </cfRule>
  </conditionalFormatting>
  <conditionalFormatting sqref="O50">
    <cfRule type="cellIs" dxfId="1542" priority="15" operator="equal">
      <formula>5</formula>
    </cfRule>
  </conditionalFormatting>
  <conditionalFormatting sqref="U33">
    <cfRule type="cellIs" dxfId="1541" priority="9" operator="equal">
      <formula>"NOT APPLICABLE"</formula>
    </cfRule>
    <cfRule type="cellIs" dxfId="1540" priority="10" operator="equal">
      <formula>5</formula>
    </cfRule>
    <cfRule type="cellIs" dxfId="1539" priority="11" operator="equal">
      <formula>4</formula>
    </cfRule>
    <cfRule type="cellIs" dxfId="1538" priority="12" operator="equal">
      <formula>3</formula>
    </cfRule>
    <cfRule type="cellIs" dxfId="1537" priority="13" operator="equal">
      <formula>2</formula>
    </cfRule>
    <cfRule type="cellIs" dxfId="1536" priority="14" operator="equal">
      <formula>1</formula>
    </cfRule>
  </conditionalFormatting>
  <conditionalFormatting sqref="U33">
    <cfRule type="cellIs" dxfId="1535" priority="8" operator="equal">
      <formula>5</formula>
    </cfRule>
  </conditionalFormatting>
  <conditionalFormatting sqref="O33">
    <cfRule type="cellIs" dxfId="1534" priority="2" operator="equal">
      <formula>"NOT APPLICABLE"</formula>
    </cfRule>
    <cfRule type="cellIs" dxfId="1533" priority="3" operator="equal">
      <formula>5</formula>
    </cfRule>
    <cfRule type="cellIs" dxfId="1532" priority="4" operator="equal">
      <formula>4</formula>
    </cfRule>
    <cfRule type="cellIs" dxfId="1531" priority="5" operator="equal">
      <formula>3</formula>
    </cfRule>
    <cfRule type="cellIs" dxfId="1530" priority="6" operator="equal">
      <formula>2</formula>
    </cfRule>
    <cfRule type="cellIs" dxfId="1529" priority="7" operator="equal">
      <formula>1</formula>
    </cfRule>
  </conditionalFormatting>
  <conditionalFormatting sqref="O33">
    <cfRule type="cellIs" dxfId="1528" priority="1" operator="equal">
      <formula>5</formula>
    </cfRule>
  </conditionalFormatting>
  <pageMargins left="0.19685039370078741" right="0.19685039370078741" top="0.19685039370078741" bottom="0.19685039370078741" header="0.19685039370078741" footer="0.19685039370078741"/>
  <pageSetup scale="52" firstPageNumber="30" orientation="landscape" r:id="rId1"/>
  <headerFooter>
    <oddHeader>&amp;CSDBIP 2012/2013</oddHeader>
    <oddFooter>Page &amp;P of &amp;N</oddFooter>
  </headerFooter>
  <rowBreaks count="2" manualBreakCount="2">
    <brk id="25" max="23" man="1"/>
    <brk id="43" max="23"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[12]Sheet1!#REF!</xm:f>
          </x14:formula1>
          <xm:sqref>U54 U8 O8 O10 U10 U12 O12 O14 U14 U16 O16 O18 U18 U20 O20 O22 U22 U24 O24 O26:O27 U26:U27 U29 O29 O31 U31 U52 U33 O35:O36 U35:U36 U38 O38 U50 O40 U42 O42 O44 U44 U40 O54 O52 O33</xm:sqref>
        </x14:dataValidation>
        <x14:dataValidation type="list" allowBlank="1" showInputMessage="1" showErrorMessage="1">
          <x14:formula1>
            <xm:f>[1]Sheet1!#REF!</xm:f>
          </x14:formula1>
          <xm:sqref>O48 U48 O46 U46</xm:sqref>
        </x14:dataValidation>
        <x14:dataValidation type="list" allowBlank="1" showInputMessage="1" showErrorMessage="1">
          <x14:formula1>
            <xm:f>[12]Sheet1!#REF!</xm:f>
          </x14:formula1>
          <xm:sqref>O50</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31"/>
  <sheetViews>
    <sheetView view="pageBreakPreview" topLeftCell="F1" zoomScaleSheetLayoutView="100" workbookViewId="0">
      <pane ySplit="7" topLeftCell="A8" activePane="bottomLeft" state="frozen"/>
      <selection pane="bottomLeft" activeCell="A8" sqref="A8:Q31"/>
    </sheetView>
  </sheetViews>
  <sheetFormatPr defaultColWidth="8.7109375" defaultRowHeight="15" x14ac:dyDescent="0.25"/>
  <cols>
    <col min="1" max="1" width="8.7109375" style="36"/>
    <col min="2" max="2" width="14.85546875" style="36" customWidth="1"/>
    <col min="3" max="3" width="20.7109375" style="36" customWidth="1"/>
    <col min="4" max="4" width="11.5703125" style="36" customWidth="1"/>
    <col min="5" max="5" width="20.7109375" style="36" customWidth="1"/>
    <col min="6" max="6" width="8.7109375" style="36"/>
    <col min="7" max="7" width="10.42578125" style="36" customWidth="1"/>
    <col min="8" max="8" width="10.5703125" style="36" customWidth="1"/>
    <col min="9" max="9" width="10.140625" style="36" customWidth="1"/>
    <col min="10" max="13" width="8.7109375" style="36"/>
    <col min="14" max="14" width="10.140625" style="36" customWidth="1"/>
    <col min="15" max="16384" width="8.7109375" style="36"/>
  </cols>
  <sheetData>
    <row r="1" spans="1:17" ht="15.75" x14ac:dyDescent="0.25">
      <c r="A1" s="532" t="s">
        <v>2</v>
      </c>
      <c r="B1" s="532"/>
      <c r="C1" s="532"/>
      <c r="D1" s="532"/>
      <c r="E1" s="532"/>
      <c r="F1" s="532"/>
    </row>
    <row r="3" spans="1:17" ht="15.75" x14ac:dyDescent="0.25">
      <c r="A3" s="532" t="s">
        <v>531</v>
      </c>
      <c r="B3" s="532"/>
      <c r="C3" s="532"/>
    </row>
    <row r="5" spans="1:17" ht="24" customHeight="1" x14ac:dyDescent="0.25">
      <c r="A5" s="542" t="s">
        <v>19</v>
      </c>
      <c r="B5" s="537" t="s">
        <v>3</v>
      </c>
      <c r="C5" s="542" t="s">
        <v>0</v>
      </c>
      <c r="D5" s="537" t="s">
        <v>4</v>
      </c>
      <c r="E5" s="537" t="s">
        <v>5</v>
      </c>
      <c r="F5" s="537" t="s">
        <v>6</v>
      </c>
      <c r="G5" s="537" t="s">
        <v>7</v>
      </c>
      <c r="H5" s="537" t="s">
        <v>8</v>
      </c>
      <c r="I5" s="542" t="s">
        <v>20</v>
      </c>
      <c r="J5" s="537" t="s">
        <v>9</v>
      </c>
      <c r="K5" s="537"/>
      <c r="L5" s="537"/>
      <c r="M5" s="537"/>
      <c r="N5" s="537" t="s">
        <v>10</v>
      </c>
      <c r="O5" s="537"/>
      <c r="P5" s="537"/>
      <c r="Q5" s="537"/>
    </row>
    <row r="6" spans="1:17" x14ac:dyDescent="0.25">
      <c r="A6" s="550"/>
      <c r="B6" s="537"/>
      <c r="C6" s="550"/>
      <c r="D6" s="537"/>
      <c r="E6" s="537"/>
      <c r="F6" s="537"/>
      <c r="G6" s="537"/>
      <c r="H6" s="537"/>
      <c r="I6" s="550"/>
      <c r="J6" s="32" t="s">
        <v>1</v>
      </c>
      <c r="K6" s="32" t="s">
        <v>11</v>
      </c>
      <c r="L6" s="32" t="s">
        <v>12</v>
      </c>
      <c r="M6" s="537" t="s">
        <v>13</v>
      </c>
      <c r="N6" s="537" t="s">
        <v>14</v>
      </c>
      <c r="O6" s="537" t="s">
        <v>15</v>
      </c>
      <c r="P6" s="537" t="s">
        <v>16</v>
      </c>
      <c r="Q6" s="537" t="s">
        <v>17</v>
      </c>
    </row>
    <row r="7" spans="1:17" x14ac:dyDescent="0.25">
      <c r="A7" s="550"/>
      <c r="B7" s="542"/>
      <c r="C7" s="550"/>
      <c r="D7" s="542"/>
      <c r="E7" s="542"/>
      <c r="F7" s="542"/>
      <c r="G7" s="542"/>
      <c r="H7" s="542"/>
      <c r="I7" s="550"/>
      <c r="J7" s="33" t="s">
        <v>18</v>
      </c>
      <c r="K7" s="33" t="s">
        <v>18</v>
      </c>
      <c r="L7" s="33" t="s">
        <v>18</v>
      </c>
      <c r="M7" s="542"/>
      <c r="N7" s="542"/>
      <c r="O7" s="542"/>
      <c r="P7" s="542"/>
      <c r="Q7" s="542"/>
    </row>
    <row r="8" spans="1:17" ht="60" x14ac:dyDescent="0.25">
      <c r="A8" s="514"/>
      <c r="B8" s="37" t="s">
        <v>736</v>
      </c>
      <c r="C8" s="591" t="s">
        <v>155</v>
      </c>
      <c r="D8" s="517" t="s">
        <v>380</v>
      </c>
      <c r="E8" s="514" t="s">
        <v>381</v>
      </c>
      <c r="F8" s="514" t="s">
        <v>65</v>
      </c>
      <c r="G8" s="514" t="s">
        <v>737</v>
      </c>
      <c r="H8" s="514" t="s">
        <v>738</v>
      </c>
      <c r="I8" s="514" t="s">
        <v>739</v>
      </c>
      <c r="J8" s="38" t="s">
        <v>740</v>
      </c>
      <c r="K8" s="37" t="s">
        <v>25</v>
      </c>
      <c r="L8" s="37" t="s">
        <v>25</v>
      </c>
      <c r="M8" s="40" t="s">
        <v>741</v>
      </c>
      <c r="N8" s="52" t="s">
        <v>742</v>
      </c>
      <c r="O8" s="52" t="s">
        <v>742</v>
      </c>
      <c r="P8" s="52" t="s">
        <v>742</v>
      </c>
      <c r="Q8" s="52" t="s">
        <v>742</v>
      </c>
    </row>
    <row r="9" spans="1:17" x14ac:dyDescent="0.25">
      <c r="A9" s="514"/>
      <c r="B9" s="37"/>
      <c r="C9" s="591"/>
      <c r="D9" s="591"/>
      <c r="E9" s="514"/>
      <c r="F9" s="514"/>
      <c r="G9" s="514"/>
      <c r="H9" s="514"/>
      <c r="I9" s="514"/>
      <c r="J9" s="38"/>
      <c r="K9" s="37" t="s">
        <v>25</v>
      </c>
      <c r="L9" s="37" t="s">
        <v>25</v>
      </c>
      <c r="M9" s="34"/>
      <c r="N9" s="53"/>
      <c r="O9" s="53"/>
      <c r="P9" s="53"/>
      <c r="Q9" s="38"/>
    </row>
    <row r="10" spans="1:17" ht="96" x14ac:dyDescent="0.25">
      <c r="A10" s="514"/>
      <c r="B10" s="37" t="s">
        <v>743</v>
      </c>
      <c r="C10" s="591" t="s">
        <v>155</v>
      </c>
      <c r="D10" s="517" t="s">
        <v>383</v>
      </c>
      <c r="E10" s="514" t="s">
        <v>744</v>
      </c>
      <c r="F10" s="514" t="s">
        <v>745</v>
      </c>
      <c r="G10" s="514" t="s">
        <v>746</v>
      </c>
      <c r="H10" s="514" t="s">
        <v>747</v>
      </c>
      <c r="I10" s="514" t="s">
        <v>748</v>
      </c>
      <c r="J10" s="37" t="s">
        <v>25</v>
      </c>
      <c r="K10" s="37" t="s">
        <v>25</v>
      </c>
      <c r="L10" s="37" t="s">
        <v>25</v>
      </c>
      <c r="M10" s="37" t="s">
        <v>45</v>
      </c>
      <c r="N10" s="52" t="s">
        <v>749</v>
      </c>
      <c r="O10" s="52" t="s">
        <v>750</v>
      </c>
      <c r="P10" s="52" t="s">
        <v>751</v>
      </c>
      <c r="Q10" s="52" t="s">
        <v>25</v>
      </c>
    </row>
    <row r="11" spans="1:17" x14ac:dyDescent="0.25">
      <c r="A11" s="514"/>
      <c r="B11" s="37"/>
      <c r="C11" s="591"/>
      <c r="D11" s="591"/>
      <c r="E11" s="514"/>
      <c r="F11" s="514"/>
      <c r="G11" s="514"/>
      <c r="H11" s="514"/>
      <c r="I11" s="514"/>
      <c r="J11" s="37" t="s">
        <v>25</v>
      </c>
      <c r="K11" s="37" t="s">
        <v>25</v>
      </c>
      <c r="L11" s="37" t="s">
        <v>25</v>
      </c>
      <c r="M11" s="37"/>
      <c r="N11" s="52" t="s">
        <v>25</v>
      </c>
      <c r="O11" s="52" t="s">
        <v>25</v>
      </c>
      <c r="P11" s="52" t="s">
        <v>25</v>
      </c>
      <c r="Q11" s="37" t="s">
        <v>25</v>
      </c>
    </row>
    <row r="12" spans="1:17" ht="132" x14ac:dyDescent="0.25">
      <c r="A12" s="586"/>
      <c r="B12" s="37" t="s">
        <v>382</v>
      </c>
      <c r="C12" s="591" t="s">
        <v>155</v>
      </c>
      <c r="D12" s="517" t="s">
        <v>383</v>
      </c>
      <c r="E12" s="586" t="s">
        <v>385</v>
      </c>
      <c r="F12" s="586" t="s">
        <v>65</v>
      </c>
      <c r="G12" s="586" t="s">
        <v>752</v>
      </c>
      <c r="H12" s="586" t="s">
        <v>753</v>
      </c>
      <c r="I12" s="586" t="s">
        <v>754</v>
      </c>
      <c r="J12" s="37" t="s">
        <v>25</v>
      </c>
      <c r="K12" s="37" t="s">
        <v>25</v>
      </c>
      <c r="L12" s="37" t="s">
        <v>25</v>
      </c>
      <c r="M12" s="586" t="s">
        <v>45</v>
      </c>
      <c r="N12" s="52" t="s">
        <v>755</v>
      </c>
      <c r="O12" s="52" t="s">
        <v>756</v>
      </c>
      <c r="P12" s="52" t="s">
        <v>25</v>
      </c>
      <c r="Q12" s="54" t="s">
        <v>25</v>
      </c>
    </row>
    <row r="13" spans="1:17" x14ac:dyDescent="0.25">
      <c r="A13" s="594"/>
      <c r="B13" s="52"/>
      <c r="C13" s="591"/>
      <c r="D13" s="591"/>
      <c r="E13" s="594"/>
      <c r="F13" s="594"/>
      <c r="G13" s="594"/>
      <c r="H13" s="594"/>
      <c r="I13" s="594"/>
      <c r="J13" s="52" t="s">
        <v>25</v>
      </c>
      <c r="K13" s="52" t="s">
        <v>25</v>
      </c>
      <c r="L13" s="52" t="s">
        <v>25</v>
      </c>
      <c r="M13" s="594"/>
      <c r="N13" s="52" t="s">
        <v>25</v>
      </c>
      <c r="O13" s="52" t="s">
        <v>25</v>
      </c>
      <c r="P13" s="52" t="s">
        <v>25</v>
      </c>
      <c r="Q13" s="52" t="s">
        <v>25</v>
      </c>
    </row>
    <row r="14" spans="1:17" ht="96" x14ac:dyDescent="0.25">
      <c r="A14" s="586"/>
      <c r="B14" s="37" t="s">
        <v>757</v>
      </c>
      <c r="C14" s="591" t="s">
        <v>155</v>
      </c>
      <c r="D14" s="517" t="s">
        <v>383</v>
      </c>
      <c r="E14" s="586" t="s">
        <v>758</v>
      </c>
      <c r="F14" s="586" t="s">
        <v>65</v>
      </c>
      <c r="G14" s="586" t="s">
        <v>759</v>
      </c>
      <c r="H14" s="586" t="s">
        <v>760</v>
      </c>
      <c r="I14" s="586" t="s">
        <v>761</v>
      </c>
      <c r="J14" s="38" t="s">
        <v>740</v>
      </c>
      <c r="K14" s="55" t="s">
        <v>25</v>
      </c>
      <c r="L14" s="55" t="s">
        <v>25</v>
      </c>
      <c r="M14" s="586" t="s">
        <v>22</v>
      </c>
      <c r="N14" s="52" t="s">
        <v>762</v>
      </c>
      <c r="O14" s="52" t="s">
        <v>762</v>
      </c>
      <c r="P14" s="52" t="s">
        <v>762</v>
      </c>
      <c r="Q14" s="52" t="s">
        <v>762</v>
      </c>
    </row>
    <row r="15" spans="1:17" x14ac:dyDescent="0.25">
      <c r="A15" s="594"/>
      <c r="B15" s="52"/>
      <c r="C15" s="591"/>
      <c r="D15" s="591"/>
      <c r="E15" s="594"/>
      <c r="F15" s="594"/>
      <c r="G15" s="594"/>
      <c r="H15" s="594"/>
      <c r="I15" s="594"/>
      <c r="J15" s="53"/>
      <c r="K15" s="52" t="s">
        <v>25</v>
      </c>
      <c r="L15" s="52" t="s">
        <v>25</v>
      </c>
      <c r="M15" s="594"/>
      <c r="N15" s="35"/>
      <c r="O15" s="35"/>
      <c r="P15" s="35"/>
      <c r="Q15" s="35"/>
    </row>
    <row r="16" spans="1:17" ht="96" x14ac:dyDescent="0.25">
      <c r="A16" s="586"/>
      <c r="B16" s="37" t="s">
        <v>763</v>
      </c>
      <c r="C16" s="591" t="s">
        <v>155</v>
      </c>
      <c r="D16" s="592" t="s">
        <v>386</v>
      </c>
      <c r="E16" s="586" t="s">
        <v>764</v>
      </c>
      <c r="F16" s="586" t="s">
        <v>65</v>
      </c>
      <c r="G16" s="586" t="s">
        <v>765</v>
      </c>
      <c r="H16" s="586" t="s">
        <v>766</v>
      </c>
      <c r="I16" s="586" t="s">
        <v>767</v>
      </c>
      <c r="J16" s="55" t="s">
        <v>25</v>
      </c>
      <c r="K16" s="55" t="s">
        <v>25</v>
      </c>
      <c r="L16" s="55" t="s">
        <v>25</v>
      </c>
      <c r="M16" s="55" t="s">
        <v>45</v>
      </c>
      <c r="N16" s="52" t="s">
        <v>768</v>
      </c>
      <c r="O16" s="52" t="s">
        <v>769</v>
      </c>
      <c r="P16" s="52" t="s">
        <v>25</v>
      </c>
      <c r="Q16" s="52" t="s">
        <v>25</v>
      </c>
    </row>
    <row r="17" spans="1:17" x14ac:dyDescent="0.25">
      <c r="A17" s="587"/>
      <c r="B17" s="52"/>
      <c r="C17" s="591"/>
      <c r="D17" s="593"/>
      <c r="E17" s="587"/>
      <c r="F17" s="587"/>
      <c r="G17" s="587"/>
      <c r="H17" s="587"/>
      <c r="I17" s="587"/>
      <c r="J17" s="52" t="s">
        <v>25</v>
      </c>
      <c r="K17" s="52" t="s">
        <v>25</v>
      </c>
      <c r="L17" s="52" t="s">
        <v>25</v>
      </c>
      <c r="M17" s="52"/>
      <c r="N17" s="52" t="s">
        <v>25</v>
      </c>
      <c r="O17" s="52" t="s">
        <v>25</v>
      </c>
      <c r="P17" s="52" t="s">
        <v>25</v>
      </c>
      <c r="Q17" s="52" t="s">
        <v>25</v>
      </c>
    </row>
    <row r="18" spans="1:17" ht="96" x14ac:dyDescent="0.25">
      <c r="A18" s="592"/>
      <c r="B18" s="37" t="s">
        <v>387</v>
      </c>
      <c r="C18" s="591" t="s">
        <v>155</v>
      </c>
      <c r="D18" s="592" t="s">
        <v>386</v>
      </c>
      <c r="E18" s="592" t="s">
        <v>770</v>
      </c>
      <c r="F18" s="592" t="s">
        <v>65</v>
      </c>
      <c r="G18" s="586" t="s">
        <v>771</v>
      </c>
      <c r="H18" s="586" t="s">
        <v>772</v>
      </c>
      <c r="I18" s="586" t="s">
        <v>773</v>
      </c>
      <c r="J18" s="55" t="s">
        <v>25</v>
      </c>
      <c r="K18" s="55" t="s">
        <v>25</v>
      </c>
      <c r="L18" s="55" t="s">
        <v>25</v>
      </c>
      <c r="M18" s="55" t="s">
        <v>45</v>
      </c>
      <c r="N18" s="52" t="s">
        <v>774</v>
      </c>
      <c r="O18" s="52" t="s">
        <v>775</v>
      </c>
      <c r="P18" s="52" t="s">
        <v>25</v>
      </c>
      <c r="Q18" s="52" t="s">
        <v>25</v>
      </c>
    </row>
    <row r="19" spans="1:17" x14ac:dyDescent="0.25">
      <c r="A19" s="594"/>
      <c r="B19" s="52"/>
      <c r="C19" s="591"/>
      <c r="D19" s="593"/>
      <c r="E19" s="594"/>
      <c r="F19" s="594"/>
      <c r="G19" s="587"/>
      <c r="H19" s="587"/>
      <c r="I19" s="587"/>
      <c r="J19" s="52" t="s">
        <v>25</v>
      </c>
      <c r="K19" s="52" t="s">
        <v>25</v>
      </c>
      <c r="L19" s="52" t="s">
        <v>25</v>
      </c>
      <c r="M19" s="52"/>
      <c r="N19" s="52" t="s">
        <v>25</v>
      </c>
      <c r="O19" s="52" t="s">
        <v>25</v>
      </c>
      <c r="P19" s="52" t="s">
        <v>25</v>
      </c>
      <c r="Q19" s="52" t="s">
        <v>25</v>
      </c>
    </row>
    <row r="20" spans="1:17" ht="120" x14ac:dyDescent="0.25">
      <c r="A20" s="586"/>
      <c r="B20" s="37" t="s">
        <v>388</v>
      </c>
      <c r="C20" s="591" t="s">
        <v>155</v>
      </c>
      <c r="D20" s="592" t="s">
        <v>386</v>
      </c>
      <c r="E20" s="586" t="s">
        <v>776</v>
      </c>
      <c r="F20" s="586" t="s">
        <v>65</v>
      </c>
      <c r="G20" s="586" t="s">
        <v>777</v>
      </c>
      <c r="H20" s="586" t="s">
        <v>778</v>
      </c>
      <c r="I20" s="586" t="s">
        <v>779</v>
      </c>
      <c r="J20" s="55" t="s">
        <v>25</v>
      </c>
      <c r="K20" s="56" t="s">
        <v>780</v>
      </c>
      <c r="L20" s="55" t="s">
        <v>25</v>
      </c>
      <c r="M20" s="55" t="s">
        <v>781</v>
      </c>
      <c r="N20" s="52" t="s">
        <v>782</v>
      </c>
      <c r="O20" s="52" t="s">
        <v>783</v>
      </c>
      <c r="P20" s="52" t="s">
        <v>784</v>
      </c>
      <c r="Q20" s="52" t="s">
        <v>785</v>
      </c>
    </row>
    <row r="21" spans="1:17" x14ac:dyDescent="0.25">
      <c r="A21" s="587"/>
      <c r="B21" s="52"/>
      <c r="C21" s="591"/>
      <c r="D21" s="593"/>
      <c r="E21" s="587"/>
      <c r="F21" s="587"/>
      <c r="G21" s="587"/>
      <c r="H21" s="587"/>
      <c r="I21" s="587"/>
      <c r="J21" s="52" t="s">
        <v>25</v>
      </c>
      <c r="K21" s="53"/>
      <c r="L21" s="52" t="s">
        <v>25</v>
      </c>
      <c r="M21" s="52"/>
      <c r="N21" s="53"/>
      <c r="O21" s="53"/>
      <c r="P21" s="53"/>
      <c r="Q21" s="53"/>
    </row>
    <row r="22" spans="1:17" ht="120" x14ac:dyDescent="0.25">
      <c r="A22" s="592"/>
      <c r="B22" s="37" t="s">
        <v>384</v>
      </c>
      <c r="C22" s="591" t="s">
        <v>155</v>
      </c>
      <c r="D22" s="592" t="s">
        <v>386</v>
      </c>
      <c r="E22" s="592" t="s">
        <v>786</v>
      </c>
      <c r="F22" s="592" t="s">
        <v>65</v>
      </c>
      <c r="G22" s="592" t="s">
        <v>787</v>
      </c>
      <c r="H22" s="592" t="s">
        <v>788</v>
      </c>
      <c r="I22" s="592" t="s">
        <v>789</v>
      </c>
      <c r="J22" s="55" t="s">
        <v>25</v>
      </c>
      <c r="K22" s="55" t="s">
        <v>25</v>
      </c>
      <c r="L22" s="55" t="s">
        <v>25</v>
      </c>
      <c r="M22" s="586" t="s">
        <v>45</v>
      </c>
      <c r="N22" s="52" t="s">
        <v>790</v>
      </c>
      <c r="O22" s="52" t="s">
        <v>791</v>
      </c>
      <c r="P22" s="52" t="s">
        <v>25</v>
      </c>
      <c r="Q22" s="52" t="s">
        <v>25</v>
      </c>
    </row>
    <row r="23" spans="1:17" x14ac:dyDescent="0.25">
      <c r="A23" s="594"/>
      <c r="B23" s="52"/>
      <c r="C23" s="591"/>
      <c r="D23" s="593"/>
      <c r="E23" s="594"/>
      <c r="F23" s="594"/>
      <c r="G23" s="594"/>
      <c r="H23" s="594"/>
      <c r="I23" s="594"/>
      <c r="J23" s="52" t="s">
        <v>25</v>
      </c>
      <c r="K23" s="52" t="s">
        <v>25</v>
      </c>
      <c r="L23" s="52" t="s">
        <v>25</v>
      </c>
      <c r="M23" s="594"/>
      <c r="N23" s="52" t="s">
        <v>25</v>
      </c>
      <c r="O23" s="52" t="s">
        <v>25</v>
      </c>
      <c r="P23" s="52" t="s">
        <v>25</v>
      </c>
      <c r="Q23" s="52" t="s">
        <v>25</v>
      </c>
    </row>
    <row r="24" spans="1:17" ht="72" x14ac:dyDescent="0.25">
      <c r="A24" s="586"/>
      <c r="B24" s="37" t="s">
        <v>389</v>
      </c>
      <c r="C24" s="591" t="s">
        <v>155</v>
      </c>
      <c r="D24" s="592" t="s">
        <v>792</v>
      </c>
      <c r="E24" s="586" t="s">
        <v>285</v>
      </c>
      <c r="F24" s="586" t="s">
        <v>65</v>
      </c>
      <c r="G24" s="586" t="s">
        <v>793</v>
      </c>
      <c r="H24" s="586" t="s">
        <v>794</v>
      </c>
      <c r="I24" s="586" t="s">
        <v>795</v>
      </c>
      <c r="J24" s="55" t="s">
        <v>25</v>
      </c>
      <c r="K24" s="57"/>
      <c r="L24" s="55" t="s">
        <v>25</v>
      </c>
      <c r="M24" s="586" t="s">
        <v>22</v>
      </c>
      <c r="N24" s="52" t="s">
        <v>796</v>
      </c>
      <c r="O24" s="52" t="s">
        <v>797</v>
      </c>
      <c r="P24" s="52" t="s">
        <v>25</v>
      </c>
      <c r="Q24" s="52" t="s">
        <v>25</v>
      </c>
    </row>
    <row r="25" spans="1:17" x14ac:dyDescent="0.25">
      <c r="A25" s="587"/>
      <c r="B25" s="52"/>
      <c r="C25" s="591"/>
      <c r="D25" s="593"/>
      <c r="E25" s="587"/>
      <c r="F25" s="587"/>
      <c r="G25" s="587"/>
      <c r="H25" s="587"/>
      <c r="I25" s="587"/>
      <c r="J25" s="52" t="s">
        <v>25</v>
      </c>
      <c r="K25" s="52" t="s">
        <v>798</v>
      </c>
      <c r="L25" s="52" t="s">
        <v>25</v>
      </c>
      <c r="M25" s="594"/>
      <c r="N25" s="52" t="s">
        <v>25</v>
      </c>
      <c r="O25" s="52" t="s">
        <v>798</v>
      </c>
      <c r="P25" s="52" t="s">
        <v>25</v>
      </c>
      <c r="Q25" s="52" t="s">
        <v>25</v>
      </c>
    </row>
    <row r="26" spans="1:17" ht="96" x14ac:dyDescent="0.25">
      <c r="A26" s="586"/>
      <c r="B26" s="37" t="s">
        <v>799</v>
      </c>
      <c r="C26" s="591" t="s">
        <v>155</v>
      </c>
      <c r="D26" s="592" t="s">
        <v>792</v>
      </c>
      <c r="E26" s="586" t="s">
        <v>800</v>
      </c>
      <c r="F26" s="586" t="s">
        <v>65</v>
      </c>
      <c r="G26" s="586" t="s">
        <v>801</v>
      </c>
      <c r="H26" s="586" t="s">
        <v>802</v>
      </c>
      <c r="I26" s="586" t="s">
        <v>803</v>
      </c>
      <c r="J26" s="55" t="s">
        <v>25</v>
      </c>
      <c r="K26" s="55" t="s">
        <v>25</v>
      </c>
      <c r="L26" s="55" t="s">
        <v>25</v>
      </c>
      <c r="M26" s="586" t="s">
        <v>804</v>
      </c>
      <c r="N26" s="52" t="s">
        <v>805</v>
      </c>
      <c r="O26" s="52" t="s">
        <v>806</v>
      </c>
      <c r="P26" s="52" t="s">
        <v>807</v>
      </c>
      <c r="Q26" s="55" t="s">
        <v>25</v>
      </c>
    </row>
    <row r="27" spans="1:17" x14ac:dyDescent="0.25">
      <c r="A27" s="587"/>
      <c r="B27" s="52"/>
      <c r="C27" s="591"/>
      <c r="D27" s="593"/>
      <c r="E27" s="587"/>
      <c r="F27" s="587"/>
      <c r="G27" s="587"/>
      <c r="H27" s="587"/>
      <c r="I27" s="587"/>
      <c r="J27" s="52" t="s">
        <v>25</v>
      </c>
      <c r="K27" s="52" t="s">
        <v>25</v>
      </c>
      <c r="L27" s="52" t="s">
        <v>25</v>
      </c>
      <c r="M27" s="594"/>
      <c r="N27" s="52" t="s">
        <v>25</v>
      </c>
      <c r="O27" s="52" t="s">
        <v>25</v>
      </c>
      <c r="P27" s="52" t="s">
        <v>25</v>
      </c>
      <c r="Q27" s="52" t="s">
        <v>25</v>
      </c>
    </row>
    <row r="28" spans="1:17" ht="96" x14ac:dyDescent="0.25">
      <c r="A28" s="586"/>
      <c r="B28" s="37" t="s">
        <v>808</v>
      </c>
      <c r="C28" s="591" t="s">
        <v>155</v>
      </c>
      <c r="D28" s="592" t="s">
        <v>386</v>
      </c>
      <c r="E28" s="586" t="s">
        <v>809</v>
      </c>
      <c r="F28" s="586" t="s">
        <v>65</v>
      </c>
      <c r="G28" s="586" t="s">
        <v>810</v>
      </c>
      <c r="H28" s="586" t="s">
        <v>811</v>
      </c>
      <c r="I28" s="586" t="s">
        <v>812</v>
      </c>
      <c r="J28" s="55" t="s">
        <v>25</v>
      </c>
      <c r="K28" s="55" t="s">
        <v>25</v>
      </c>
      <c r="L28" s="55" t="s">
        <v>25</v>
      </c>
      <c r="M28" s="586" t="s">
        <v>45</v>
      </c>
      <c r="N28" s="52" t="s">
        <v>813</v>
      </c>
      <c r="O28" s="52" t="s">
        <v>775</v>
      </c>
      <c r="P28" s="52" t="s">
        <v>25</v>
      </c>
      <c r="Q28" s="52" t="s">
        <v>25</v>
      </c>
    </row>
    <row r="29" spans="1:17" x14ac:dyDescent="0.25">
      <c r="A29" s="587"/>
      <c r="B29" s="52"/>
      <c r="C29" s="591"/>
      <c r="D29" s="593"/>
      <c r="E29" s="587"/>
      <c r="F29" s="587"/>
      <c r="G29" s="587"/>
      <c r="H29" s="587"/>
      <c r="I29" s="587"/>
      <c r="J29" s="52" t="s">
        <v>25</v>
      </c>
      <c r="K29" s="52" t="s">
        <v>25</v>
      </c>
      <c r="L29" s="52" t="s">
        <v>25</v>
      </c>
      <c r="M29" s="594"/>
      <c r="N29" s="52" t="s">
        <v>25</v>
      </c>
      <c r="O29" s="52" t="s">
        <v>25</v>
      </c>
      <c r="P29" s="52" t="s">
        <v>25</v>
      </c>
      <c r="Q29" s="52" t="s">
        <v>25</v>
      </c>
    </row>
    <row r="30" spans="1:17" ht="132" x14ac:dyDescent="0.25">
      <c r="A30" s="586"/>
      <c r="B30" s="37" t="s">
        <v>814</v>
      </c>
      <c r="C30" s="514" t="s">
        <v>155</v>
      </c>
      <c r="D30" s="590" t="s">
        <v>386</v>
      </c>
      <c r="E30" s="586" t="s">
        <v>815</v>
      </c>
      <c r="F30" s="586" t="s">
        <v>65</v>
      </c>
      <c r="G30" s="586" t="s">
        <v>816</v>
      </c>
      <c r="H30" s="586" t="s">
        <v>817</v>
      </c>
      <c r="I30" s="586" t="s">
        <v>818</v>
      </c>
      <c r="J30" s="55" t="s">
        <v>25</v>
      </c>
      <c r="K30" s="55" t="s">
        <v>25</v>
      </c>
      <c r="L30" s="55" t="s">
        <v>25</v>
      </c>
      <c r="M30" s="588" t="s">
        <v>45</v>
      </c>
      <c r="N30" s="52" t="s">
        <v>819</v>
      </c>
      <c r="O30" s="52" t="s">
        <v>820</v>
      </c>
      <c r="P30" s="52" t="s">
        <v>821</v>
      </c>
      <c r="Q30" s="52" t="s">
        <v>25</v>
      </c>
    </row>
    <row r="31" spans="1:17" x14ac:dyDescent="0.25">
      <c r="A31" s="587"/>
      <c r="B31" s="52"/>
      <c r="C31" s="514"/>
      <c r="D31" s="590"/>
      <c r="E31" s="587"/>
      <c r="F31" s="587"/>
      <c r="G31" s="587"/>
      <c r="H31" s="587"/>
      <c r="I31" s="587"/>
      <c r="J31" s="52" t="s">
        <v>25</v>
      </c>
      <c r="K31" s="52" t="s">
        <v>25</v>
      </c>
      <c r="L31" s="52" t="s">
        <v>25</v>
      </c>
      <c r="M31" s="589"/>
      <c r="N31" s="52" t="s">
        <v>25</v>
      </c>
      <c r="O31" s="52" t="s">
        <v>25</v>
      </c>
      <c r="P31" s="52" t="s">
        <v>25</v>
      </c>
      <c r="Q31" s="52" t="s">
        <v>25</v>
      </c>
    </row>
  </sheetData>
  <mergeCells count="121">
    <mergeCell ref="I12:I13"/>
    <mergeCell ref="C12:C13"/>
    <mergeCell ref="D12:D13"/>
    <mergeCell ref="F20:F21"/>
    <mergeCell ref="G20:G21"/>
    <mergeCell ref="F18:F19"/>
    <mergeCell ref="E16:E17"/>
    <mergeCell ref="C16:C17"/>
    <mergeCell ref="A18:A19"/>
    <mergeCell ref="E18:E19"/>
    <mergeCell ref="A20:A21"/>
    <mergeCell ref="E20:E21"/>
    <mergeCell ref="D16:D17"/>
    <mergeCell ref="C18:C19"/>
    <mergeCell ref="D18:D19"/>
    <mergeCell ref="C20:C21"/>
    <mergeCell ref="D20:D21"/>
    <mergeCell ref="E10:E11"/>
    <mergeCell ref="A10:A11"/>
    <mergeCell ref="G14:G15"/>
    <mergeCell ref="F10:F11"/>
    <mergeCell ref="G10:G11"/>
    <mergeCell ref="C14:C15"/>
    <mergeCell ref="D14:D15"/>
    <mergeCell ref="A14:A15"/>
    <mergeCell ref="C10:C11"/>
    <mergeCell ref="D10:D11"/>
    <mergeCell ref="F14:F15"/>
    <mergeCell ref="A12:A13"/>
    <mergeCell ref="E12:E13"/>
    <mergeCell ref="F12:F13"/>
    <mergeCell ref="G12:G13"/>
    <mergeCell ref="E14:E15"/>
    <mergeCell ref="Q6:Q7"/>
    <mergeCell ref="I8:I9"/>
    <mergeCell ref="G8:G9"/>
    <mergeCell ref="H8:H9"/>
    <mergeCell ref="H5:H7"/>
    <mergeCell ref="G5:G7"/>
    <mergeCell ref="N5:Q5"/>
    <mergeCell ref="M6:M7"/>
    <mergeCell ref="A8:A9"/>
    <mergeCell ref="E8:E9"/>
    <mergeCell ref="F8:F9"/>
    <mergeCell ref="C8:C9"/>
    <mergeCell ref="D8:D9"/>
    <mergeCell ref="D5:D7"/>
    <mergeCell ref="E5:E7"/>
    <mergeCell ref="F5:F7"/>
    <mergeCell ref="N6:N7"/>
    <mergeCell ref="O6:O7"/>
    <mergeCell ref="P6:P7"/>
    <mergeCell ref="I10:I11"/>
    <mergeCell ref="H10:H11"/>
    <mergeCell ref="I20:I21"/>
    <mergeCell ref="H20:H21"/>
    <mergeCell ref="I26:I27"/>
    <mergeCell ref="M26:M27"/>
    <mergeCell ref="A1:F1"/>
    <mergeCell ref="A3:C3"/>
    <mergeCell ref="A5:A7"/>
    <mergeCell ref="B5:B7"/>
    <mergeCell ref="C5:C7"/>
    <mergeCell ref="I5:I7"/>
    <mergeCell ref="J5:M5"/>
    <mergeCell ref="I14:I15"/>
    <mergeCell ref="H24:H25"/>
    <mergeCell ref="I24:I25"/>
    <mergeCell ref="H12:H13"/>
    <mergeCell ref="H14:H15"/>
    <mergeCell ref="I18:I19"/>
    <mergeCell ref="M14:M15"/>
    <mergeCell ref="M24:M25"/>
    <mergeCell ref="H18:H19"/>
    <mergeCell ref="M12:M13"/>
    <mergeCell ref="A16:A17"/>
    <mergeCell ref="M28:M29"/>
    <mergeCell ref="F16:F17"/>
    <mergeCell ref="G16:G17"/>
    <mergeCell ref="H16:H17"/>
    <mergeCell ref="I16:I17"/>
    <mergeCell ref="I22:I23"/>
    <mergeCell ref="H26:H27"/>
    <mergeCell ref="G24:G25"/>
    <mergeCell ref="F24:F25"/>
    <mergeCell ref="G26:G27"/>
    <mergeCell ref="H22:H23"/>
    <mergeCell ref="M22:M23"/>
    <mergeCell ref="G18:G19"/>
    <mergeCell ref="F22:F23"/>
    <mergeCell ref="G22:G23"/>
    <mergeCell ref="I28:I29"/>
    <mergeCell ref="C22:C23"/>
    <mergeCell ref="D22:D23"/>
    <mergeCell ref="A24:A25"/>
    <mergeCell ref="C24:C25"/>
    <mergeCell ref="D24:D25"/>
    <mergeCell ref="E24:E25"/>
    <mergeCell ref="A22:A23"/>
    <mergeCell ref="E22:E23"/>
    <mergeCell ref="H28:H29"/>
    <mergeCell ref="A26:A27"/>
    <mergeCell ref="C26:C27"/>
    <mergeCell ref="D26:D27"/>
    <mergeCell ref="E26:E27"/>
    <mergeCell ref="F26:F27"/>
    <mergeCell ref="A28:A29"/>
    <mergeCell ref="C28:C29"/>
    <mergeCell ref="D28:D29"/>
    <mergeCell ref="E28:E29"/>
    <mergeCell ref="F28:F29"/>
    <mergeCell ref="G28:G29"/>
    <mergeCell ref="H30:H31"/>
    <mergeCell ref="I30:I31"/>
    <mergeCell ref="M30:M31"/>
    <mergeCell ref="A30:A31"/>
    <mergeCell ref="C30:C31"/>
    <mergeCell ref="D30:D31"/>
    <mergeCell ref="E30:E31"/>
    <mergeCell ref="F30:F31"/>
    <mergeCell ref="G30:G31"/>
  </mergeCells>
  <pageMargins left="0.70866141732283472" right="0.70866141732283472" top="0.74803149606299213" bottom="0.74803149606299213" header="0.31496062992125984" footer="0.31496062992125984"/>
  <pageSetup scale="65" firstPageNumber="33" orientation="landscape" useFirstPageNumber="1" r:id="rId1"/>
  <headerFooter>
    <oddHeader>&amp;CSDBIP 2012/2013</oddHeader>
    <oddFooter>Page &amp;P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25"/>
  <sheetViews>
    <sheetView view="pageBreakPreview" topLeftCell="D1" zoomScaleSheetLayoutView="100" workbookViewId="0">
      <pane ySplit="7" topLeftCell="A8" activePane="bottomLeft" state="frozen"/>
      <selection pane="bottomLeft" activeCell="L9" sqref="L9"/>
    </sheetView>
  </sheetViews>
  <sheetFormatPr defaultRowHeight="15" x14ac:dyDescent="0.25"/>
  <cols>
    <col min="2" max="2" width="18.28515625" customWidth="1"/>
    <col min="3" max="3" width="27.42578125" customWidth="1"/>
    <col min="4" max="4" width="10.5703125" customWidth="1"/>
    <col min="5" max="5" width="9.42578125" customWidth="1"/>
    <col min="8" max="8" width="9.5703125" customWidth="1"/>
    <col min="9" max="9" width="11.85546875" customWidth="1"/>
    <col min="12" max="12" width="9.5703125" bestFit="1" customWidth="1"/>
    <col min="13" max="13" width="12.42578125" customWidth="1"/>
    <col min="14" max="15" width="9.5703125" customWidth="1"/>
    <col min="16" max="16" width="9.28515625" customWidth="1"/>
    <col min="17" max="17" width="9.85546875" customWidth="1"/>
  </cols>
  <sheetData>
    <row r="1" spans="1:17" ht="15.75" x14ac:dyDescent="0.25">
      <c r="A1" s="532" t="s">
        <v>2</v>
      </c>
      <c r="B1" s="532"/>
      <c r="C1" s="532"/>
      <c r="D1" s="532"/>
      <c r="E1" s="532"/>
      <c r="F1" s="532"/>
    </row>
    <row r="3" spans="1:17" ht="15.75" x14ac:dyDescent="0.25">
      <c r="A3" s="532" t="s">
        <v>533</v>
      </c>
      <c r="B3" s="532"/>
      <c r="C3" s="532"/>
      <c r="D3" s="532"/>
      <c r="E3" s="532"/>
    </row>
    <row r="5" spans="1:17" ht="24" customHeight="1" x14ac:dyDescent="0.25">
      <c r="A5" s="542" t="s">
        <v>19</v>
      </c>
      <c r="B5" s="537" t="s">
        <v>3</v>
      </c>
      <c r="C5" s="542" t="s">
        <v>0</v>
      </c>
      <c r="D5" s="537" t="s">
        <v>4</v>
      </c>
      <c r="E5" s="537" t="s">
        <v>5</v>
      </c>
      <c r="F5" s="537" t="s">
        <v>6</v>
      </c>
      <c r="G5" s="537" t="s">
        <v>7</v>
      </c>
      <c r="H5" s="537" t="s">
        <v>8</v>
      </c>
      <c r="I5" s="542" t="s">
        <v>20</v>
      </c>
      <c r="J5" s="537" t="s">
        <v>9</v>
      </c>
      <c r="K5" s="537"/>
      <c r="L5" s="537"/>
      <c r="M5" s="537"/>
      <c r="N5" s="537" t="s">
        <v>10</v>
      </c>
      <c r="O5" s="537"/>
      <c r="P5" s="537"/>
      <c r="Q5" s="537"/>
    </row>
    <row r="6" spans="1:17" x14ac:dyDescent="0.25">
      <c r="A6" s="550"/>
      <c r="B6" s="537"/>
      <c r="C6" s="550"/>
      <c r="D6" s="537"/>
      <c r="E6" s="537"/>
      <c r="F6" s="537"/>
      <c r="G6" s="537"/>
      <c r="H6" s="537"/>
      <c r="I6" s="550"/>
      <c r="J6" s="9" t="s">
        <v>1</v>
      </c>
      <c r="K6" s="9" t="s">
        <v>11</v>
      </c>
      <c r="L6" s="9" t="s">
        <v>12</v>
      </c>
      <c r="M6" s="537" t="s">
        <v>539</v>
      </c>
      <c r="N6" s="537" t="s">
        <v>14</v>
      </c>
      <c r="O6" s="537" t="s">
        <v>15</v>
      </c>
      <c r="P6" s="537" t="s">
        <v>16</v>
      </c>
      <c r="Q6" s="537" t="s">
        <v>17</v>
      </c>
    </row>
    <row r="7" spans="1:17" x14ac:dyDescent="0.25">
      <c r="A7" s="550"/>
      <c r="B7" s="542"/>
      <c r="C7" s="550"/>
      <c r="D7" s="542"/>
      <c r="E7" s="542"/>
      <c r="F7" s="542"/>
      <c r="G7" s="542"/>
      <c r="H7" s="542"/>
      <c r="I7" s="550"/>
      <c r="J7" s="12" t="s">
        <v>18</v>
      </c>
      <c r="K7" s="12" t="s">
        <v>18</v>
      </c>
      <c r="L7" s="12" t="s">
        <v>18</v>
      </c>
      <c r="M7" s="542"/>
      <c r="N7" s="542"/>
      <c r="O7" s="542"/>
      <c r="P7" s="542"/>
      <c r="Q7" s="542"/>
    </row>
    <row r="8" spans="1:17" ht="72" x14ac:dyDescent="0.25">
      <c r="A8" s="582"/>
      <c r="B8" s="582">
        <v>1.3</v>
      </c>
      <c r="C8" s="595" t="s">
        <v>326</v>
      </c>
      <c r="D8" s="582" t="s">
        <v>327</v>
      </c>
      <c r="E8" s="582" t="s">
        <v>328</v>
      </c>
      <c r="F8" s="583" t="s">
        <v>543</v>
      </c>
      <c r="G8" s="582" t="s">
        <v>822</v>
      </c>
      <c r="H8" s="582" t="s">
        <v>823</v>
      </c>
      <c r="I8" s="582" t="s">
        <v>824</v>
      </c>
      <c r="J8" s="39" t="s">
        <v>825</v>
      </c>
      <c r="K8" s="39" t="s">
        <v>25</v>
      </c>
      <c r="L8" s="50" t="s">
        <v>924</v>
      </c>
      <c r="M8" s="582" t="s">
        <v>22</v>
      </c>
      <c r="N8" s="39" t="s">
        <v>826</v>
      </c>
      <c r="O8" s="39" t="s">
        <v>826</v>
      </c>
      <c r="P8" s="39" t="s">
        <v>826</v>
      </c>
      <c r="Q8" s="39" t="s">
        <v>826</v>
      </c>
    </row>
    <row r="9" spans="1:17" ht="24" x14ac:dyDescent="0.25">
      <c r="A9" s="582"/>
      <c r="B9" s="582"/>
      <c r="C9" s="596"/>
      <c r="D9" s="582"/>
      <c r="E9" s="582"/>
      <c r="F9" s="583"/>
      <c r="G9" s="582"/>
      <c r="H9" s="582"/>
      <c r="I9" s="582"/>
      <c r="J9" s="39" t="s">
        <v>329</v>
      </c>
      <c r="K9" s="39" t="s">
        <v>25</v>
      </c>
      <c r="L9" s="50">
        <v>1824698439</v>
      </c>
      <c r="M9" s="582"/>
      <c r="N9" s="50" t="s">
        <v>928</v>
      </c>
      <c r="O9" s="50" t="s">
        <v>928</v>
      </c>
      <c r="P9" s="50" t="s">
        <v>928</v>
      </c>
      <c r="Q9" s="50" t="s">
        <v>928</v>
      </c>
    </row>
    <row r="10" spans="1:17" ht="72" x14ac:dyDescent="0.25">
      <c r="A10" s="582"/>
      <c r="B10" s="582">
        <v>1.3</v>
      </c>
      <c r="C10" s="596"/>
      <c r="D10" s="582"/>
      <c r="E10" s="582" t="s">
        <v>330</v>
      </c>
      <c r="F10" s="583" t="s">
        <v>544</v>
      </c>
      <c r="G10" s="582" t="s">
        <v>827</v>
      </c>
      <c r="H10" s="582" t="s">
        <v>828</v>
      </c>
      <c r="I10" s="582" t="s">
        <v>829</v>
      </c>
      <c r="J10" s="39" t="s">
        <v>830</v>
      </c>
      <c r="K10" s="39" t="s">
        <v>25</v>
      </c>
      <c r="L10" s="50" t="s">
        <v>925</v>
      </c>
      <c r="M10" s="582" t="s">
        <v>22</v>
      </c>
      <c r="N10" s="39" t="s">
        <v>831</v>
      </c>
      <c r="O10" s="39" t="s">
        <v>831</v>
      </c>
      <c r="P10" s="39" t="s">
        <v>831</v>
      </c>
      <c r="Q10" s="39" t="s">
        <v>831</v>
      </c>
    </row>
    <row r="11" spans="1:17" x14ac:dyDescent="0.25">
      <c r="A11" s="582"/>
      <c r="B11" s="582"/>
      <c r="C11" s="596"/>
      <c r="D11" s="582"/>
      <c r="E11" s="582"/>
      <c r="F11" s="583"/>
      <c r="G11" s="582"/>
      <c r="H11" s="582"/>
      <c r="I11" s="582"/>
      <c r="J11" s="39" t="s">
        <v>331</v>
      </c>
      <c r="K11" s="39" t="s">
        <v>25</v>
      </c>
      <c r="L11" s="50">
        <v>1834698046</v>
      </c>
      <c r="M11" s="582"/>
      <c r="N11" s="50" t="s">
        <v>929</v>
      </c>
      <c r="O11" s="50" t="s">
        <v>929</v>
      </c>
      <c r="P11" s="50" t="s">
        <v>929</v>
      </c>
      <c r="Q11" s="50" t="s">
        <v>929</v>
      </c>
    </row>
    <row r="12" spans="1:17" ht="48" x14ac:dyDescent="0.25">
      <c r="A12" s="582"/>
      <c r="B12" s="582">
        <v>1.3</v>
      </c>
      <c r="C12" s="596"/>
      <c r="D12" s="582"/>
      <c r="E12" s="582" t="s">
        <v>332</v>
      </c>
      <c r="F12" s="583" t="s">
        <v>545</v>
      </c>
      <c r="G12" s="582" t="s">
        <v>333</v>
      </c>
      <c r="H12" s="582" t="s">
        <v>832</v>
      </c>
      <c r="I12" s="582" t="s">
        <v>833</v>
      </c>
      <c r="J12" s="39" t="s">
        <v>834</v>
      </c>
      <c r="K12" s="39" t="s">
        <v>25</v>
      </c>
      <c r="L12" s="39" t="s">
        <v>25</v>
      </c>
      <c r="M12" s="582" t="s">
        <v>22</v>
      </c>
      <c r="N12" s="39" t="s">
        <v>835</v>
      </c>
      <c r="O12" s="39" t="s">
        <v>835</v>
      </c>
      <c r="P12" s="39" t="s">
        <v>835</v>
      </c>
      <c r="Q12" s="39" t="s">
        <v>835</v>
      </c>
    </row>
    <row r="13" spans="1:17" x14ac:dyDescent="0.25">
      <c r="A13" s="582"/>
      <c r="B13" s="582"/>
      <c r="C13" s="596"/>
      <c r="D13" s="582"/>
      <c r="E13" s="582"/>
      <c r="F13" s="583"/>
      <c r="G13" s="582"/>
      <c r="H13" s="582"/>
      <c r="I13" s="582"/>
      <c r="J13" s="39" t="s">
        <v>334</v>
      </c>
      <c r="K13" s="39" t="s">
        <v>25</v>
      </c>
      <c r="L13" s="39" t="s">
        <v>25</v>
      </c>
      <c r="M13" s="582"/>
      <c r="N13" s="39" t="s">
        <v>836</v>
      </c>
      <c r="O13" s="39" t="s">
        <v>836</v>
      </c>
      <c r="P13" s="39" t="s">
        <v>836</v>
      </c>
      <c r="Q13" s="39" t="s">
        <v>836</v>
      </c>
    </row>
    <row r="14" spans="1:17" ht="48" x14ac:dyDescent="0.25">
      <c r="A14" s="597"/>
      <c r="B14" s="582">
        <v>1.3</v>
      </c>
      <c r="C14" s="596"/>
      <c r="D14" s="595" t="s">
        <v>335</v>
      </c>
      <c r="E14" s="582" t="s">
        <v>336</v>
      </c>
      <c r="F14" s="583" t="s">
        <v>546</v>
      </c>
      <c r="G14" s="582" t="s">
        <v>837</v>
      </c>
      <c r="H14" s="582" t="s">
        <v>838</v>
      </c>
      <c r="I14" s="582" t="s">
        <v>433</v>
      </c>
      <c r="J14" s="39" t="s">
        <v>839</v>
      </c>
      <c r="K14" s="39" t="s">
        <v>25</v>
      </c>
      <c r="L14" s="39" t="s">
        <v>25</v>
      </c>
      <c r="M14" s="582" t="s">
        <v>22</v>
      </c>
      <c r="N14" s="39" t="s">
        <v>838</v>
      </c>
      <c r="O14" s="39" t="s">
        <v>838</v>
      </c>
      <c r="P14" s="39" t="s">
        <v>838</v>
      </c>
      <c r="Q14" s="39" t="s">
        <v>838</v>
      </c>
    </row>
    <row r="15" spans="1:17" x14ac:dyDescent="0.25">
      <c r="A15" s="598"/>
      <c r="B15" s="582"/>
      <c r="C15" s="596"/>
      <c r="D15" s="596"/>
      <c r="E15" s="582"/>
      <c r="F15" s="583"/>
      <c r="G15" s="582"/>
      <c r="H15" s="582"/>
      <c r="I15" s="582"/>
      <c r="J15" s="39" t="s">
        <v>334</v>
      </c>
      <c r="K15" s="39" t="s">
        <v>25</v>
      </c>
      <c r="L15" s="39" t="s">
        <v>25</v>
      </c>
      <c r="M15" s="582"/>
      <c r="N15" s="39" t="s">
        <v>840</v>
      </c>
      <c r="O15" s="39" t="s">
        <v>840</v>
      </c>
      <c r="P15" s="39" t="s">
        <v>840</v>
      </c>
      <c r="Q15" s="39" t="s">
        <v>840</v>
      </c>
    </row>
    <row r="16" spans="1:17" ht="120" x14ac:dyDescent="0.25">
      <c r="A16" s="597"/>
      <c r="B16" s="582">
        <v>1.3</v>
      </c>
      <c r="C16" s="596"/>
      <c r="D16" s="596"/>
      <c r="E16" s="582" t="s">
        <v>337</v>
      </c>
      <c r="F16" s="585" t="s">
        <v>65</v>
      </c>
      <c r="G16" s="595" t="s">
        <v>338</v>
      </c>
      <c r="H16" s="595" t="s">
        <v>841</v>
      </c>
      <c r="I16" s="595" t="s">
        <v>842</v>
      </c>
      <c r="J16" s="39" t="s">
        <v>25</v>
      </c>
      <c r="K16" s="39" t="s">
        <v>25</v>
      </c>
      <c r="L16" s="39" t="s">
        <v>25</v>
      </c>
      <c r="M16" s="582" t="s">
        <v>44</v>
      </c>
      <c r="N16" s="39" t="s">
        <v>843</v>
      </c>
      <c r="O16" s="39" t="s">
        <v>844</v>
      </c>
      <c r="P16" s="39" t="s">
        <v>845</v>
      </c>
      <c r="Q16" s="41" t="s">
        <v>846</v>
      </c>
    </row>
    <row r="17" spans="1:17" x14ac:dyDescent="0.25">
      <c r="A17" s="598"/>
      <c r="B17" s="582"/>
      <c r="C17" s="596"/>
      <c r="D17" s="596"/>
      <c r="E17" s="582"/>
      <c r="F17" s="585"/>
      <c r="G17" s="599"/>
      <c r="H17" s="599"/>
      <c r="I17" s="599"/>
      <c r="J17" s="39">
        <v>187</v>
      </c>
      <c r="K17" s="39" t="s">
        <v>25</v>
      </c>
      <c r="L17" s="39" t="s">
        <v>25</v>
      </c>
      <c r="M17" s="582"/>
      <c r="N17" s="39" t="s">
        <v>25</v>
      </c>
      <c r="O17" s="39" t="s">
        <v>25</v>
      </c>
      <c r="P17" s="39" t="s">
        <v>25</v>
      </c>
      <c r="Q17" s="39" t="s">
        <v>25</v>
      </c>
    </row>
    <row r="18" spans="1:17" ht="72" x14ac:dyDescent="0.25">
      <c r="A18" s="597"/>
      <c r="B18" s="597"/>
      <c r="C18" s="596"/>
      <c r="D18" s="596"/>
      <c r="E18" s="582" t="s">
        <v>340</v>
      </c>
      <c r="F18" s="582" t="s">
        <v>65</v>
      </c>
      <c r="G18" s="582" t="s">
        <v>622</v>
      </c>
      <c r="H18" s="582" t="s">
        <v>847</v>
      </c>
      <c r="I18" s="582" t="s">
        <v>848</v>
      </c>
      <c r="J18" s="39" t="s">
        <v>849</v>
      </c>
      <c r="K18" s="39" t="s">
        <v>25</v>
      </c>
      <c r="L18" s="39" t="s">
        <v>25</v>
      </c>
      <c r="M18" s="582" t="s">
        <v>22</v>
      </c>
      <c r="N18" s="39" t="s">
        <v>850</v>
      </c>
      <c r="O18" s="41" t="s">
        <v>851</v>
      </c>
      <c r="P18" s="41" t="s">
        <v>851</v>
      </c>
      <c r="Q18" s="41" t="s">
        <v>852</v>
      </c>
    </row>
    <row r="19" spans="1:17" x14ac:dyDescent="0.25">
      <c r="A19" s="598"/>
      <c r="B19" s="598"/>
      <c r="C19" s="596"/>
      <c r="D19" s="596"/>
      <c r="E19" s="582"/>
      <c r="F19" s="582"/>
      <c r="G19" s="582"/>
      <c r="H19" s="582"/>
      <c r="I19" s="582"/>
      <c r="J19" s="39" t="s">
        <v>342</v>
      </c>
      <c r="K19" s="39" t="s">
        <v>25</v>
      </c>
      <c r="L19" s="39" t="s">
        <v>25</v>
      </c>
      <c r="M19" s="582"/>
      <c r="N19" s="39" t="s">
        <v>853</v>
      </c>
      <c r="O19" s="41" t="s">
        <v>853</v>
      </c>
      <c r="P19" s="41" t="s">
        <v>853</v>
      </c>
      <c r="Q19" s="41" t="s">
        <v>853</v>
      </c>
    </row>
    <row r="20" spans="1:17" ht="108" x14ac:dyDescent="0.25">
      <c r="A20" s="597"/>
      <c r="B20" s="597"/>
      <c r="C20" s="596"/>
      <c r="D20" s="596"/>
      <c r="E20" s="582" t="s">
        <v>341</v>
      </c>
      <c r="F20" s="582" t="s">
        <v>65</v>
      </c>
      <c r="G20" s="582" t="s">
        <v>622</v>
      </c>
      <c r="H20" s="595" t="s">
        <v>854</v>
      </c>
      <c r="I20" s="582" t="s">
        <v>855</v>
      </c>
      <c r="J20" s="50" t="s">
        <v>926</v>
      </c>
      <c r="K20" s="39" t="s">
        <v>25</v>
      </c>
      <c r="L20" s="39" t="s">
        <v>25</v>
      </c>
      <c r="M20" s="582" t="s">
        <v>856</v>
      </c>
      <c r="N20" s="50" t="s">
        <v>922</v>
      </c>
      <c r="O20" s="50" t="s">
        <v>922</v>
      </c>
      <c r="P20" s="50" t="s">
        <v>923</v>
      </c>
      <c r="Q20" s="50" t="s">
        <v>923</v>
      </c>
    </row>
    <row r="21" spans="1:17" x14ac:dyDescent="0.25">
      <c r="A21" s="598"/>
      <c r="B21" s="598"/>
      <c r="C21" s="596"/>
      <c r="D21" s="596"/>
      <c r="E21" s="582"/>
      <c r="F21" s="582"/>
      <c r="G21" s="582"/>
      <c r="H21" s="599"/>
      <c r="I21" s="582"/>
      <c r="J21" s="50"/>
      <c r="K21" s="39" t="s">
        <v>25</v>
      </c>
      <c r="L21" s="39" t="s">
        <v>25</v>
      </c>
      <c r="M21" s="582"/>
      <c r="N21" s="50" t="s">
        <v>927</v>
      </c>
      <c r="O21" s="50" t="s">
        <v>927</v>
      </c>
      <c r="P21" s="50" t="s">
        <v>927</v>
      </c>
      <c r="Q21" s="50" t="s">
        <v>927</v>
      </c>
    </row>
    <row r="22" spans="1:17" ht="14.45" customHeight="1" x14ac:dyDescent="0.25">
      <c r="A22" s="597"/>
      <c r="B22" s="597"/>
      <c r="C22" s="596"/>
      <c r="D22" s="596"/>
      <c r="E22" s="582" t="s">
        <v>857</v>
      </c>
      <c r="F22" s="582" t="s">
        <v>931</v>
      </c>
      <c r="G22" s="582" t="s">
        <v>858</v>
      </c>
      <c r="H22" s="582" t="s">
        <v>859</v>
      </c>
      <c r="I22" s="582" t="s">
        <v>860</v>
      </c>
      <c r="J22" s="39" t="s">
        <v>25</v>
      </c>
      <c r="K22" s="30" t="s">
        <v>25</v>
      </c>
      <c r="L22" s="30" t="s">
        <v>25</v>
      </c>
      <c r="M22" s="582" t="s">
        <v>861</v>
      </c>
      <c r="N22" s="582" t="s">
        <v>862</v>
      </c>
      <c r="O22" s="582" t="s">
        <v>863</v>
      </c>
      <c r="P22" s="582" t="s">
        <v>863</v>
      </c>
      <c r="Q22" s="582" t="s">
        <v>864</v>
      </c>
    </row>
    <row r="23" spans="1:17" ht="70.5" customHeight="1" x14ac:dyDescent="0.25">
      <c r="A23" s="598"/>
      <c r="B23" s="598"/>
      <c r="C23" s="596"/>
      <c r="D23" s="596"/>
      <c r="E23" s="582"/>
      <c r="F23" s="582"/>
      <c r="G23" s="582"/>
      <c r="H23" s="582"/>
      <c r="I23" s="582"/>
      <c r="J23" s="39" t="s">
        <v>25</v>
      </c>
      <c r="K23" s="30" t="s">
        <v>25</v>
      </c>
      <c r="L23" s="30"/>
      <c r="M23" s="582"/>
      <c r="N23" s="582"/>
      <c r="O23" s="582"/>
      <c r="P23" s="582"/>
      <c r="Q23" s="582"/>
    </row>
    <row r="24" spans="1:17" ht="72" x14ac:dyDescent="0.25">
      <c r="A24" s="597"/>
      <c r="B24" s="597"/>
      <c r="C24" s="596"/>
      <c r="D24" s="596"/>
      <c r="E24" s="595" t="s">
        <v>865</v>
      </c>
      <c r="F24" s="582" t="s">
        <v>65</v>
      </c>
      <c r="G24" s="582" t="s">
        <v>866</v>
      </c>
      <c r="H24" s="582" t="s">
        <v>867</v>
      </c>
      <c r="I24" s="582" t="s">
        <v>868</v>
      </c>
      <c r="J24" s="39" t="s">
        <v>25</v>
      </c>
      <c r="K24" s="39" t="s">
        <v>25</v>
      </c>
      <c r="L24" s="39" t="s">
        <v>25</v>
      </c>
      <c r="M24" s="582" t="s">
        <v>44</v>
      </c>
      <c r="N24" s="39" t="s">
        <v>869</v>
      </c>
      <c r="O24" s="39" t="s">
        <v>870</v>
      </c>
      <c r="P24" s="39" t="s">
        <v>871</v>
      </c>
      <c r="Q24" s="39" t="s">
        <v>25</v>
      </c>
    </row>
    <row r="25" spans="1:17" x14ac:dyDescent="0.25">
      <c r="A25" s="598"/>
      <c r="B25" s="598"/>
      <c r="C25" s="596"/>
      <c r="D25" s="596"/>
      <c r="E25" s="596"/>
      <c r="F25" s="582"/>
      <c r="G25" s="582"/>
      <c r="H25" s="582"/>
      <c r="I25" s="582"/>
      <c r="J25" s="39" t="s">
        <v>25</v>
      </c>
      <c r="K25" s="39" t="s">
        <v>25</v>
      </c>
      <c r="L25" s="39" t="s">
        <v>25</v>
      </c>
      <c r="M25" s="582"/>
      <c r="N25" s="39" t="s">
        <v>25</v>
      </c>
      <c r="O25" s="39" t="s">
        <v>25</v>
      </c>
      <c r="P25" s="39" t="s">
        <v>25</v>
      </c>
      <c r="Q25" s="39" t="s">
        <v>25</v>
      </c>
    </row>
  </sheetData>
  <mergeCells count="97">
    <mergeCell ref="A14:A15"/>
    <mergeCell ref="A24:A25"/>
    <mergeCell ref="C8:C25"/>
    <mergeCell ref="D14:D25"/>
    <mergeCell ref="A20:A21"/>
    <mergeCell ref="A22:A23"/>
    <mergeCell ref="A18:A19"/>
    <mergeCell ref="B20:B21"/>
    <mergeCell ref="B22:B23"/>
    <mergeCell ref="B24:B25"/>
    <mergeCell ref="D8:D13"/>
    <mergeCell ref="B18:B19"/>
    <mergeCell ref="B14:B15"/>
    <mergeCell ref="E14:E15"/>
    <mergeCell ref="F14:F15"/>
    <mergeCell ref="G14:G15"/>
    <mergeCell ref="G16:G17"/>
    <mergeCell ref="G24:G25"/>
    <mergeCell ref="E18:E19"/>
    <mergeCell ref="F18:F19"/>
    <mergeCell ref="G18:G19"/>
    <mergeCell ref="E20:E21"/>
    <mergeCell ref="F20:F21"/>
    <mergeCell ref="G20:G21"/>
    <mergeCell ref="E22:E23"/>
    <mergeCell ref="M20:M21"/>
    <mergeCell ref="M22:M23"/>
    <mergeCell ref="M14:M15"/>
    <mergeCell ref="M16:M17"/>
    <mergeCell ref="M18:M19"/>
    <mergeCell ref="H14:H15"/>
    <mergeCell ref="I14:I15"/>
    <mergeCell ref="H16:H17"/>
    <mergeCell ref="I16:I17"/>
    <mergeCell ref="I20:I21"/>
    <mergeCell ref="H18:H19"/>
    <mergeCell ref="I18:I19"/>
    <mergeCell ref="H20:H21"/>
    <mergeCell ref="F8:F9"/>
    <mergeCell ref="M10:M11"/>
    <mergeCell ref="F12:F13"/>
    <mergeCell ref="A10:A11"/>
    <mergeCell ref="B10:B11"/>
    <mergeCell ref="E10:E11"/>
    <mergeCell ref="A12:A13"/>
    <mergeCell ref="B12:B13"/>
    <mergeCell ref="I8:I9"/>
    <mergeCell ref="M8:M9"/>
    <mergeCell ref="I10:I11"/>
    <mergeCell ref="I12:I13"/>
    <mergeCell ref="H12:H13"/>
    <mergeCell ref="E12:E13"/>
    <mergeCell ref="M12:M13"/>
    <mergeCell ref="G5:G7"/>
    <mergeCell ref="I5:I7"/>
    <mergeCell ref="A16:A17"/>
    <mergeCell ref="B16:B17"/>
    <mergeCell ref="E16:E17"/>
    <mergeCell ref="F16:F17"/>
    <mergeCell ref="A8:A9"/>
    <mergeCell ref="B8:B9"/>
    <mergeCell ref="F10:F11"/>
    <mergeCell ref="G10:G11"/>
    <mergeCell ref="E8:E9"/>
    <mergeCell ref="H10:H11"/>
    <mergeCell ref="H5:H7"/>
    <mergeCell ref="G8:G9"/>
    <mergeCell ref="H8:H9"/>
    <mergeCell ref="G12:G13"/>
    <mergeCell ref="N5:Q5"/>
    <mergeCell ref="M6:M7"/>
    <mergeCell ref="N6:N7"/>
    <mergeCell ref="O6:O7"/>
    <mergeCell ref="P6:P7"/>
    <mergeCell ref="Q6:Q7"/>
    <mergeCell ref="J5:M5"/>
    <mergeCell ref="A1:F1"/>
    <mergeCell ref="A3:E3"/>
    <mergeCell ref="A5:A7"/>
    <mergeCell ref="B5:B7"/>
    <mergeCell ref="C5:C7"/>
    <mergeCell ref="D5:D7"/>
    <mergeCell ref="E5:E7"/>
    <mergeCell ref="F5:F7"/>
    <mergeCell ref="N22:N23"/>
    <mergeCell ref="O22:O23"/>
    <mergeCell ref="P22:P23"/>
    <mergeCell ref="Q22:Q23"/>
    <mergeCell ref="E24:E25"/>
    <mergeCell ref="H24:H25"/>
    <mergeCell ref="I24:I25"/>
    <mergeCell ref="M24:M25"/>
    <mergeCell ref="F24:F25"/>
    <mergeCell ref="F22:F23"/>
    <mergeCell ref="G22:G23"/>
    <mergeCell ref="I22:I23"/>
    <mergeCell ref="H22:H23"/>
  </mergeCells>
  <pageMargins left="0.70866141732283472" right="0.70866141732283472" top="0.74803149606299213" bottom="0.74803149606299213" header="0.31496062992125984" footer="0.31496062992125984"/>
  <pageSetup scale="60" firstPageNumber="36" orientation="landscape" useFirstPageNumber="1" r:id="rId1"/>
  <headerFooter>
    <oddHeader>&amp;CSDBIP 2012/2013</oddHeader>
    <oddFooter>Page &amp;P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5"/>
  <sheetViews>
    <sheetView view="pageBreakPreview" topLeftCell="D28" zoomScaleSheetLayoutView="100" workbookViewId="0">
      <selection activeCell="Q27" sqref="Q27"/>
    </sheetView>
  </sheetViews>
  <sheetFormatPr defaultRowHeight="16.5" x14ac:dyDescent="0.3"/>
  <cols>
    <col min="1" max="3" width="0" style="190" hidden="1" customWidth="1"/>
    <col min="4" max="4" width="9.140625" style="190"/>
    <col min="5" max="5" width="25.28515625" style="190" bestFit="1" customWidth="1"/>
    <col min="6" max="6" width="40.140625" style="190" bestFit="1" customWidth="1"/>
    <col min="7" max="7" width="16.7109375" style="190" bestFit="1" customWidth="1"/>
    <col min="8" max="8" width="11.28515625" style="190" bestFit="1" customWidth="1"/>
    <col min="9" max="9" width="9.140625" style="190"/>
    <col min="10" max="14" width="0" style="190" hidden="1" customWidth="1"/>
    <col min="15" max="16384" width="9.140625" style="190"/>
  </cols>
  <sheetData>
    <row r="1" spans="1:16" ht="25.5" x14ac:dyDescent="0.35">
      <c r="A1" s="497" t="s">
        <v>2079</v>
      </c>
      <c r="B1" s="497"/>
      <c r="C1" s="497"/>
      <c r="D1" s="497"/>
      <c r="E1" s="497"/>
      <c r="F1" s="497"/>
      <c r="G1" s="497"/>
      <c r="H1" s="497"/>
      <c r="I1" s="497"/>
      <c r="J1" s="497"/>
      <c r="K1" s="497"/>
      <c r="L1" s="497"/>
      <c r="M1" s="497"/>
      <c r="N1" s="497"/>
      <c r="O1" s="497"/>
      <c r="P1" s="497"/>
    </row>
    <row r="2" spans="1:16" ht="20.25" x14ac:dyDescent="0.3">
      <c r="A2" s="511" t="s">
        <v>2296</v>
      </c>
      <c r="B2" s="511"/>
      <c r="C2" s="511"/>
      <c r="D2" s="511"/>
      <c r="E2" s="511"/>
      <c r="F2" s="511"/>
      <c r="G2" s="511"/>
      <c r="H2" s="511"/>
      <c r="I2" s="511"/>
      <c r="J2" s="511"/>
      <c r="K2" s="511"/>
      <c r="L2" s="511"/>
      <c r="M2" s="511"/>
      <c r="N2" s="511"/>
      <c r="O2" s="511"/>
      <c r="P2" s="511"/>
    </row>
    <row r="3" spans="1:16" ht="17.25" thickBot="1" x14ac:dyDescent="0.35">
      <c r="E3" s="191"/>
    </row>
    <row r="4" spans="1:16" s="195" customFormat="1" ht="18" x14ac:dyDescent="0.25">
      <c r="E4" s="285"/>
      <c r="F4" s="286" t="s">
        <v>2032</v>
      </c>
      <c r="G4" s="500" t="s">
        <v>2033</v>
      </c>
    </row>
    <row r="5" spans="1:16" s="195" customFormat="1" ht="18" x14ac:dyDescent="0.25">
      <c r="E5" s="287"/>
      <c r="F5" s="286" t="s">
        <v>2298</v>
      </c>
      <c r="G5" s="501"/>
    </row>
    <row r="6" spans="1:16" s="195" customFormat="1" ht="18" x14ac:dyDescent="0.25">
      <c r="E6" s="288"/>
      <c r="F6" s="286" t="s">
        <v>2299</v>
      </c>
      <c r="G6" s="501"/>
    </row>
    <row r="7" spans="1:16" s="195" customFormat="1" ht="18" x14ac:dyDescent="0.25">
      <c r="E7" s="289"/>
      <c r="F7" s="286" t="s">
        <v>2300</v>
      </c>
      <c r="G7" s="501"/>
    </row>
    <row r="8" spans="1:16" s="195" customFormat="1" ht="18" x14ac:dyDescent="0.25">
      <c r="E8" s="290"/>
      <c r="F8" s="286" t="s">
        <v>2301</v>
      </c>
      <c r="G8" s="501"/>
    </row>
    <row r="9" spans="1:16" s="195" customFormat="1" ht="18" x14ac:dyDescent="0.25">
      <c r="E9" s="291"/>
      <c r="F9" s="286" t="s">
        <v>2302</v>
      </c>
      <c r="G9" s="501"/>
    </row>
    <row r="10" spans="1:16" s="195" customFormat="1" ht="18" x14ac:dyDescent="0.25">
      <c r="E10" s="292"/>
      <c r="F10" s="286" t="s">
        <v>2038</v>
      </c>
      <c r="G10" s="502"/>
    </row>
    <row r="11" spans="1:16" s="195" customFormat="1" ht="18" x14ac:dyDescent="0.25"/>
    <row r="12" spans="1:16" s="195" customFormat="1" ht="18" x14ac:dyDescent="0.25">
      <c r="D12" s="193">
        <v>1</v>
      </c>
      <c r="E12" s="194" t="s">
        <v>2079</v>
      </c>
    </row>
    <row r="13" spans="1:16" s="195" customFormat="1" ht="18" x14ac:dyDescent="0.25">
      <c r="G13" s="212"/>
    </row>
    <row r="14" spans="1:16" s="195" customFormat="1" ht="18" x14ac:dyDescent="0.25">
      <c r="D14" s="196">
        <v>1.1000000000000001</v>
      </c>
      <c r="E14" s="194" t="s">
        <v>2041</v>
      </c>
      <c r="F14" s="195">
        <v>13</v>
      </c>
    </row>
    <row r="15" spans="1:16" s="195" customFormat="1" ht="18.75" x14ac:dyDescent="0.3">
      <c r="D15" s="195" t="s">
        <v>2042</v>
      </c>
      <c r="E15" s="197" t="s">
        <v>2043</v>
      </c>
      <c r="F15" s="195">
        <v>13</v>
      </c>
    </row>
    <row r="16" spans="1:16" s="195" customFormat="1" ht="18" x14ac:dyDescent="0.25">
      <c r="D16" s="195" t="s">
        <v>2044</v>
      </c>
      <c r="E16" s="194" t="s">
        <v>2045</v>
      </c>
      <c r="F16" s="195">
        <v>0</v>
      </c>
    </row>
    <row r="17" spans="4:13" s="195" customFormat="1" ht="18" x14ac:dyDescent="0.25">
      <c r="M17" s="209"/>
    </row>
    <row r="18" spans="4:13" s="195" customFormat="1" ht="18" x14ac:dyDescent="0.25">
      <c r="D18" s="196">
        <v>1.2</v>
      </c>
      <c r="E18" s="195" t="s">
        <v>2056</v>
      </c>
    </row>
    <row r="38" spans="4:7" x14ac:dyDescent="0.3">
      <c r="D38"/>
      <c r="E38"/>
      <c r="F38"/>
      <c r="G38"/>
    </row>
    <row r="39" spans="4:7" hidden="1" x14ac:dyDescent="0.3"/>
    <row r="40" spans="4:7" hidden="1" x14ac:dyDescent="0.3"/>
    <row r="41" spans="4:7" hidden="1" x14ac:dyDescent="0.3"/>
    <row r="42" spans="4:7" ht="18.75" hidden="1" x14ac:dyDescent="0.3">
      <c r="D42" s="199"/>
      <c r="E42" s="200"/>
      <c r="F42" s="201"/>
      <c r="G42" s="201"/>
    </row>
    <row r="43" spans="4:7" ht="18.75" hidden="1" x14ac:dyDescent="0.3">
      <c r="D43" s="201"/>
      <c r="E43" s="201"/>
      <c r="F43" s="201"/>
      <c r="G43" s="201"/>
    </row>
    <row r="44" spans="4:7" ht="18.75" hidden="1" x14ac:dyDescent="0.3">
      <c r="D44" s="201"/>
      <c r="E44" s="201"/>
      <c r="F44" s="201"/>
      <c r="G44" s="201"/>
    </row>
    <row r="45" spans="4:7" hidden="1" x14ac:dyDescent="0.3">
      <c r="D45" s="202"/>
      <c r="E45" s="203"/>
      <c r="F45" s="203"/>
      <c r="G45" s="203"/>
    </row>
    <row r="46" spans="4:7" hidden="1" x14ac:dyDescent="0.3"/>
    <row r="47" spans="4:7" hidden="1" x14ac:dyDescent="0.3"/>
    <row r="48" spans="4:7" ht="18.75" x14ac:dyDescent="0.3">
      <c r="D48" s="196"/>
      <c r="E48" s="195"/>
      <c r="F48" s="195"/>
    </row>
    <row r="72" spans="4:7" ht="18.75" x14ac:dyDescent="0.3">
      <c r="D72" s="199"/>
      <c r="E72" s="200"/>
      <c r="F72" s="202"/>
      <c r="G72" s="202"/>
    </row>
    <row r="73" spans="4:7" x14ac:dyDescent="0.3">
      <c r="D73" s="202"/>
      <c r="E73" s="202"/>
      <c r="F73" s="202"/>
      <c r="G73" s="202"/>
    </row>
    <row r="74" spans="4:7" ht="18.75" x14ac:dyDescent="0.3">
      <c r="D74" s="202"/>
      <c r="E74" s="201"/>
      <c r="F74" s="201"/>
      <c r="G74" s="201"/>
    </row>
    <row r="75" spans="4:7" x14ac:dyDescent="0.3">
      <c r="D75" s="202"/>
      <c r="E75" s="203"/>
      <c r="F75" s="210"/>
      <c r="G75" s="203"/>
    </row>
  </sheetData>
  <dataConsolidate/>
  <mergeCells count="3">
    <mergeCell ref="A1:P1"/>
    <mergeCell ref="A2:P2"/>
    <mergeCell ref="G4:G10"/>
  </mergeCells>
  <pageMargins left="0.70866141732283472" right="0.70866141732283472" top="0.74803149606299213" bottom="0.74803149606299213" header="0.31496062992125984" footer="0.31496062992125984"/>
  <pageSetup paperSize="9" scale="67" firstPageNumber="80" fitToHeight="25" orientation="portrait" r:id="rId1"/>
  <headerFooter>
    <oddFooter>Page &amp;P of &amp;N</oddFooter>
  </headerFooter>
  <rowBreaks count="1" manualBreakCount="1">
    <brk id="38" max="15" man="1"/>
  </row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35"/>
  <sheetViews>
    <sheetView view="pageBreakPreview" topLeftCell="C1" zoomScale="10" zoomScaleSheetLayoutView="10" workbookViewId="0">
      <pane ySplit="8" topLeftCell="A9" activePane="bottomLeft" state="frozen"/>
      <selection activeCell="U18" sqref="U18"/>
      <selection pane="bottomLeft" activeCell="O31" sqref="O31"/>
    </sheetView>
  </sheetViews>
  <sheetFormatPr defaultRowHeight="15" x14ac:dyDescent="0.25"/>
  <cols>
    <col min="1" max="1" width="8.7109375" style="113" customWidth="1"/>
    <col min="2" max="2" width="15.140625" style="113" bestFit="1" customWidth="1"/>
    <col min="3" max="3" width="11.140625" style="113" customWidth="1"/>
    <col min="4" max="4" width="9.5703125" style="113" customWidth="1"/>
    <col min="5" max="7" width="9.140625" style="113"/>
    <col min="8" max="8" width="10.140625" style="113" customWidth="1"/>
    <col min="9" max="12" width="9.140625" style="113"/>
    <col min="13" max="13" width="12.7109375" style="113" customWidth="1"/>
    <col min="14" max="16" width="9.140625" style="113"/>
    <col min="17" max="17" width="11" style="113" customWidth="1"/>
    <col min="18" max="18" width="11.5703125" style="113" customWidth="1"/>
    <col min="19" max="19" width="12.7109375" style="113" customWidth="1"/>
    <col min="20" max="22" width="9.140625" style="113"/>
    <col min="23" max="23" width="11.42578125" style="113" customWidth="1"/>
    <col min="24" max="24" width="12.85546875" style="113" customWidth="1"/>
    <col min="25" max="16384" width="9.140625" style="113"/>
  </cols>
  <sheetData>
    <row r="1" spans="1:24" ht="15.75" x14ac:dyDescent="0.25">
      <c r="A1" s="532" t="s">
        <v>2</v>
      </c>
      <c r="B1" s="532"/>
      <c r="C1" s="532"/>
      <c r="D1" s="532"/>
      <c r="E1" s="532"/>
      <c r="F1" s="138"/>
    </row>
    <row r="3" spans="1:24" ht="15.75" x14ac:dyDescent="0.25">
      <c r="A3" s="532" t="s">
        <v>1210</v>
      </c>
      <c r="B3" s="532"/>
      <c r="C3" s="532"/>
      <c r="D3" s="532"/>
      <c r="E3" s="532"/>
      <c r="F3" s="532"/>
      <c r="G3" s="119"/>
    </row>
    <row r="6" spans="1:24" ht="24" customHeight="1" x14ac:dyDescent="0.25">
      <c r="A6" s="533" t="s">
        <v>1073</v>
      </c>
      <c r="B6" s="534" t="s">
        <v>0</v>
      </c>
      <c r="C6" s="533" t="s">
        <v>4</v>
      </c>
      <c r="D6" s="533" t="s">
        <v>5</v>
      </c>
      <c r="E6" s="533" t="s">
        <v>6</v>
      </c>
      <c r="F6" s="533" t="s">
        <v>1360</v>
      </c>
      <c r="G6" s="533" t="s">
        <v>8</v>
      </c>
      <c r="H6" s="534" t="s">
        <v>20</v>
      </c>
      <c r="I6" s="537" t="s">
        <v>9</v>
      </c>
      <c r="J6" s="537"/>
      <c r="K6" s="537"/>
      <c r="L6" s="537"/>
      <c r="M6" s="526" t="s">
        <v>2287</v>
      </c>
      <c r="N6" s="527"/>
      <c r="O6" s="527"/>
      <c r="P6" s="527"/>
      <c r="Q6" s="527"/>
      <c r="R6" s="528"/>
      <c r="S6" s="526" t="s">
        <v>2293</v>
      </c>
      <c r="T6" s="527"/>
      <c r="U6" s="527"/>
      <c r="V6" s="527"/>
      <c r="W6" s="527"/>
      <c r="X6" s="528"/>
    </row>
    <row r="7" spans="1:24" ht="15" customHeight="1" x14ac:dyDescent="0.25">
      <c r="A7" s="533"/>
      <c r="B7" s="535"/>
      <c r="C7" s="533"/>
      <c r="D7" s="533"/>
      <c r="E7" s="533"/>
      <c r="F7" s="533"/>
      <c r="G7" s="533"/>
      <c r="H7" s="535"/>
      <c r="I7" s="116" t="s">
        <v>1</v>
      </c>
      <c r="J7" s="116" t="s">
        <v>11</v>
      </c>
      <c r="K7" s="116" t="s">
        <v>12</v>
      </c>
      <c r="L7" s="537" t="s">
        <v>13</v>
      </c>
      <c r="M7" s="529" t="s">
        <v>2288</v>
      </c>
      <c r="N7" s="530"/>
      <c r="O7" s="530"/>
      <c r="P7" s="530"/>
      <c r="Q7" s="530"/>
      <c r="R7" s="531"/>
      <c r="S7" s="529" t="s">
        <v>2294</v>
      </c>
      <c r="T7" s="530"/>
      <c r="U7" s="530"/>
      <c r="V7" s="530"/>
      <c r="W7" s="530"/>
      <c r="X7" s="531"/>
    </row>
    <row r="8" spans="1:24" ht="55.5" customHeight="1" x14ac:dyDescent="0.25">
      <c r="A8" s="534"/>
      <c r="B8" s="535"/>
      <c r="C8" s="534"/>
      <c r="D8" s="534"/>
      <c r="E8" s="534"/>
      <c r="F8" s="534"/>
      <c r="G8" s="534"/>
      <c r="H8" s="535"/>
      <c r="I8" s="118" t="s">
        <v>18</v>
      </c>
      <c r="J8" s="118" t="s">
        <v>18</v>
      </c>
      <c r="K8" s="118" t="s">
        <v>18</v>
      </c>
      <c r="L8" s="542"/>
      <c r="M8" s="273" t="s">
        <v>2289</v>
      </c>
      <c r="N8" s="273" t="s">
        <v>2290</v>
      </c>
      <c r="O8" s="273" t="s">
        <v>2269</v>
      </c>
      <c r="P8" s="273" t="s">
        <v>2265</v>
      </c>
      <c r="Q8" s="273" t="s">
        <v>2266</v>
      </c>
      <c r="R8" s="273" t="s">
        <v>2267</v>
      </c>
      <c r="S8" s="273" t="s">
        <v>2291</v>
      </c>
      <c r="T8" s="273" t="s">
        <v>2292</v>
      </c>
      <c r="U8" s="273" t="s">
        <v>2269</v>
      </c>
      <c r="V8" s="273" t="s">
        <v>2265</v>
      </c>
      <c r="W8" s="273" t="s">
        <v>2266</v>
      </c>
      <c r="X8" s="273" t="s">
        <v>2267</v>
      </c>
    </row>
    <row r="9" spans="1:24" ht="113.25" customHeight="1" x14ac:dyDescent="0.25">
      <c r="A9" s="549" t="s">
        <v>1205</v>
      </c>
      <c r="B9" s="549" t="s">
        <v>155</v>
      </c>
      <c r="C9" s="549" t="s">
        <v>547</v>
      </c>
      <c r="D9" s="549" t="s">
        <v>1945</v>
      </c>
      <c r="E9" s="549" t="s">
        <v>972</v>
      </c>
      <c r="F9" s="549" t="s">
        <v>973</v>
      </c>
      <c r="G9" s="549" t="s">
        <v>1946</v>
      </c>
      <c r="H9" s="549" t="s">
        <v>974</v>
      </c>
      <c r="I9" s="143" t="s">
        <v>25</v>
      </c>
      <c r="J9" s="143" t="s">
        <v>25</v>
      </c>
      <c r="K9" s="143" t="s">
        <v>25</v>
      </c>
      <c r="L9" s="549" t="s">
        <v>45</v>
      </c>
      <c r="M9" s="334" t="s">
        <v>25</v>
      </c>
      <c r="N9" s="334" t="s">
        <v>25</v>
      </c>
      <c r="O9" s="333" t="s">
        <v>2038</v>
      </c>
      <c r="P9" s="334" t="s">
        <v>25</v>
      </c>
      <c r="Q9" s="334" t="s">
        <v>25</v>
      </c>
      <c r="R9" s="334" t="s">
        <v>2613</v>
      </c>
      <c r="S9" s="334" t="s">
        <v>1946</v>
      </c>
      <c r="T9" s="334" t="s">
        <v>2929</v>
      </c>
      <c r="U9" s="333">
        <v>3</v>
      </c>
      <c r="V9" s="334" t="s">
        <v>25</v>
      </c>
      <c r="W9" s="334" t="s">
        <v>25</v>
      </c>
      <c r="X9" s="334" t="s">
        <v>2613</v>
      </c>
    </row>
    <row r="10" spans="1:24" x14ac:dyDescent="0.25">
      <c r="A10" s="549"/>
      <c r="B10" s="549"/>
      <c r="C10" s="549"/>
      <c r="D10" s="549"/>
      <c r="E10" s="549"/>
      <c r="F10" s="549"/>
      <c r="G10" s="549"/>
      <c r="H10" s="549"/>
      <c r="I10" s="143" t="s">
        <v>25</v>
      </c>
      <c r="J10" s="143" t="s">
        <v>25</v>
      </c>
      <c r="K10" s="143" t="s">
        <v>25</v>
      </c>
      <c r="L10" s="549"/>
      <c r="M10" s="334" t="s">
        <v>25</v>
      </c>
      <c r="N10" s="334" t="s">
        <v>25</v>
      </c>
      <c r="O10" s="334" t="s">
        <v>25</v>
      </c>
      <c r="P10" s="334" t="s">
        <v>25</v>
      </c>
      <c r="Q10" s="334" t="s">
        <v>25</v>
      </c>
      <c r="R10" s="334" t="s">
        <v>25</v>
      </c>
      <c r="S10" s="334" t="s">
        <v>25</v>
      </c>
      <c r="T10" s="334" t="s">
        <v>25</v>
      </c>
      <c r="U10" s="334" t="s">
        <v>25</v>
      </c>
      <c r="V10" s="334" t="s">
        <v>25</v>
      </c>
      <c r="W10" s="334" t="s">
        <v>25</v>
      </c>
      <c r="X10" s="334" t="s">
        <v>25</v>
      </c>
    </row>
    <row r="11" spans="1:24" ht="90.75" customHeight="1" x14ac:dyDescent="0.25">
      <c r="A11" s="549" t="s">
        <v>1206</v>
      </c>
      <c r="B11" s="549" t="s">
        <v>155</v>
      </c>
      <c r="C11" s="549"/>
      <c r="D11" s="549" t="s">
        <v>1947</v>
      </c>
      <c r="E11" s="549" t="s">
        <v>44</v>
      </c>
      <c r="F11" s="549" t="s">
        <v>1026</v>
      </c>
      <c r="G11" s="549" t="s">
        <v>1948</v>
      </c>
      <c r="H11" s="549" t="s">
        <v>974</v>
      </c>
      <c r="I11" s="143" t="s">
        <v>25</v>
      </c>
      <c r="J11" s="143" t="s">
        <v>25</v>
      </c>
      <c r="K11" s="143" t="s">
        <v>25</v>
      </c>
      <c r="L11" s="549" t="s">
        <v>45</v>
      </c>
      <c r="M11" s="334" t="s">
        <v>25</v>
      </c>
      <c r="N11" s="334" t="s">
        <v>25</v>
      </c>
      <c r="O11" s="333" t="s">
        <v>2038</v>
      </c>
      <c r="P11" s="334" t="s">
        <v>25</v>
      </c>
      <c r="Q11" s="334" t="s">
        <v>25</v>
      </c>
      <c r="R11" s="334" t="s">
        <v>2613</v>
      </c>
      <c r="S11" s="334" t="s">
        <v>1948</v>
      </c>
      <c r="T11" s="334" t="s">
        <v>2929</v>
      </c>
      <c r="U11" s="333">
        <v>3</v>
      </c>
      <c r="V11" s="334" t="s">
        <v>25</v>
      </c>
      <c r="W11" s="334" t="s">
        <v>25</v>
      </c>
      <c r="X11" s="334" t="s">
        <v>2613</v>
      </c>
    </row>
    <row r="12" spans="1:24" x14ac:dyDescent="0.25">
      <c r="A12" s="549"/>
      <c r="B12" s="549"/>
      <c r="C12" s="549"/>
      <c r="D12" s="549"/>
      <c r="E12" s="549"/>
      <c r="F12" s="549"/>
      <c r="G12" s="549"/>
      <c r="H12" s="549"/>
      <c r="I12" s="143" t="s">
        <v>25</v>
      </c>
      <c r="J12" s="143" t="s">
        <v>25</v>
      </c>
      <c r="K12" s="143" t="s">
        <v>25</v>
      </c>
      <c r="L12" s="549" t="s">
        <v>25</v>
      </c>
      <c r="M12" s="334" t="s">
        <v>25</v>
      </c>
      <c r="N12" s="334" t="s">
        <v>25</v>
      </c>
      <c r="O12" s="334" t="s">
        <v>25</v>
      </c>
      <c r="P12" s="334" t="s">
        <v>25</v>
      </c>
      <c r="Q12" s="334" t="s">
        <v>25</v>
      </c>
      <c r="R12" s="334" t="s">
        <v>25</v>
      </c>
      <c r="S12" s="334" t="s">
        <v>25</v>
      </c>
      <c r="T12" s="334" t="s">
        <v>25</v>
      </c>
      <c r="U12" s="334" t="s">
        <v>25</v>
      </c>
      <c r="V12" s="334" t="s">
        <v>25</v>
      </c>
      <c r="W12" s="334" t="s">
        <v>25</v>
      </c>
      <c r="X12" s="334" t="s">
        <v>25</v>
      </c>
    </row>
    <row r="13" spans="1:24" ht="104.25" customHeight="1" x14ac:dyDescent="0.25">
      <c r="A13" s="549" t="s">
        <v>1207</v>
      </c>
      <c r="B13" s="549" t="s">
        <v>155</v>
      </c>
      <c r="C13" s="549"/>
      <c r="D13" s="549" t="s">
        <v>975</v>
      </c>
      <c r="E13" s="549" t="s">
        <v>65</v>
      </c>
      <c r="F13" s="549" t="s">
        <v>1476</v>
      </c>
      <c r="G13" s="549" t="s">
        <v>976</v>
      </c>
      <c r="H13" s="549" t="s">
        <v>1022</v>
      </c>
      <c r="I13" s="143" t="s">
        <v>25</v>
      </c>
      <c r="J13" s="143" t="s">
        <v>25</v>
      </c>
      <c r="K13" s="143" t="s">
        <v>25</v>
      </c>
      <c r="L13" s="549" t="s">
        <v>45</v>
      </c>
      <c r="M13" s="334" t="s">
        <v>2379</v>
      </c>
      <c r="N13" s="334">
        <v>226</v>
      </c>
      <c r="O13" s="333">
        <v>3</v>
      </c>
      <c r="P13" s="334" t="s">
        <v>25</v>
      </c>
      <c r="Q13" s="334" t="s">
        <v>25</v>
      </c>
      <c r="R13" s="334" t="s">
        <v>2930</v>
      </c>
      <c r="S13" s="334" t="s">
        <v>976</v>
      </c>
      <c r="T13" s="334">
        <v>920</v>
      </c>
      <c r="U13" s="334">
        <v>4</v>
      </c>
      <c r="V13" s="334" t="s">
        <v>25</v>
      </c>
      <c r="W13" s="334" t="s">
        <v>25</v>
      </c>
      <c r="X13" s="334" t="s">
        <v>2930</v>
      </c>
    </row>
    <row r="14" spans="1:24" x14ac:dyDescent="0.25">
      <c r="A14" s="549"/>
      <c r="B14" s="549"/>
      <c r="C14" s="549"/>
      <c r="D14" s="549"/>
      <c r="E14" s="549"/>
      <c r="F14" s="549"/>
      <c r="G14" s="549"/>
      <c r="H14" s="549"/>
      <c r="I14" s="143" t="s">
        <v>25</v>
      </c>
      <c r="J14" s="143" t="s">
        <v>25</v>
      </c>
      <c r="K14" s="143" t="s">
        <v>25</v>
      </c>
      <c r="L14" s="549"/>
      <c r="M14" s="334" t="s">
        <v>25</v>
      </c>
      <c r="N14" s="334" t="s">
        <v>25</v>
      </c>
      <c r="O14" s="334" t="s">
        <v>25</v>
      </c>
      <c r="P14" s="334" t="s">
        <v>25</v>
      </c>
      <c r="Q14" s="334" t="s">
        <v>25</v>
      </c>
      <c r="R14" s="334" t="s">
        <v>25</v>
      </c>
      <c r="S14" s="334" t="s">
        <v>25</v>
      </c>
      <c r="T14" s="334" t="s">
        <v>25</v>
      </c>
      <c r="U14" s="334" t="s">
        <v>25</v>
      </c>
      <c r="V14" s="334" t="s">
        <v>25</v>
      </c>
      <c r="W14" s="334" t="s">
        <v>25</v>
      </c>
      <c r="X14" s="334" t="s">
        <v>25</v>
      </c>
    </row>
    <row r="15" spans="1:24" ht="75" customHeight="1" x14ac:dyDescent="0.25">
      <c r="A15" s="549" t="s">
        <v>1208</v>
      </c>
      <c r="B15" s="549" t="s">
        <v>155</v>
      </c>
      <c r="C15" s="549" t="s">
        <v>547</v>
      </c>
      <c r="D15" s="549" t="s">
        <v>977</v>
      </c>
      <c r="E15" s="549" t="s">
        <v>65</v>
      </c>
      <c r="F15" s="549" t="s">
        <v>978</v>
      </c>
      <c r="G15" s="549" t="s">
        <v>979</v>
      </c>
      <c r="H15" s="549" t="s">
        <v>977</v>
      </c>
      <c r="I15" s="143" t="s">
        <v>25</v>
      </c>
      <c r="J15" s="143" t="s">
        <v>25</v>
      </c>
      <c r="K15" s="143" t="s">
        <v>25</v>
      </c>
      <c r="L15" s="549" t="s">
        <v>45</v>
      </c>
      <c r="M15" s="334" t="s">
        <v>2380</v>
      </c>
      <c r="N15" s="334">
        <v>11</v>
      </c>
      <c r="O15" s="333">
        <v>3</v>
      </c>
      <c r="P15" s="334" t="s">
        <v>25</v>
      </c>
      <c r="Q15" s="334" t="s">
        <v>25</v>
      </c>
      <c r="R15" s="334" t="s">
        <v>2930</v>
      </c>
      <c r="S15" s="334" t="s">
        <v>979</v>
      </c>
      <c r="T15" s="334">
        <v>39</v>
      </c>
      <c r="U15" s="334">
        <v>4</v>
      </c>
      <c r="V15" s="334" t="s">
        <v>25</v>
      </c>
      <c r="W15" s="334" t="s">
        <v>25</v>
      </c>
      <c r="X15" s="334" t="s">
        <v>2930</v>
      </c>
    </row>
    <row r="16" spans="1:24" x14ac:dyDescent="0.25">
      <c r="A16" s="549"/>
      <c r="B16" s="549"/>
      <c r="C16" s="549"/>
      <c r="D16" s="549"/>
      <c r="E16" s="549"/>
      <c r="F16" s="549"/>
      <c r="G16" s="549"/>
      <c r="H16" s="549"/>
      <c r="I16" s="143" t="s">
        <v>25</v>
      </c>
      <c r="J16" s="143" t="s">
        <v>25</v>
      </c>
      <c r="K16" s="143" t="s">
        <v>25</v>
      </c>
      <c r="L16" s="549"/>
      <c r="M16" s="334" t="s">
        <v>25</v>
      </c>
      <c r="N16" s="334"/>
      <c r="O16" s="334" t="s">
        <v>25</v>
      </c>
      <c r="P16" s="334" t="s">
        <v>25</v>
      </c>
      <c r="Q16" s="334" t="s">
        <v>25</v>
      </c>
      <c r="R16" s="334" t="s">
        <v>25</v>
      </c>
      <c r="S16" s="334" t="s">
        <v>25</v>
      </c>
      <c r="T16" s="334" t="s">
        <v>25</v>
      </c>
      <c r="U16" s="334" t="s">
        <v>25</v>
      </c>
      <c r="V16" s="334" t="s">
        <v>25</v>
      </c>
      <c r="W16" s="334" t="s">
        <v>25</v>
      </c>
      <c r="X16" s="334" t="s">
        <v>25</v>
      </c>
    </row>
    <row r="17" spans="1:24" ht="85.5" customHeight="1" x14ac:dyDescent="0.25">
      <c r="A17" s="549" t="s">
        <v>1209</v>
      </c>
      <c r="B17" s="549" t="s">
        <v>155</v>
      </c>
      <c r="C17" s="549"/>
      <c r="D17" s="549" t="s">
        <v>1949</v>
      </c>
      <c r="E17" s="549" t="s">
        <v>65</v>
      </c>
      <c r="F17" s="549" t="s">
        <v>1950</v>
      </c>
      <c r="G17" s="549" t="s">
        <v>1951</v>
      </c>
      <c r="H17" s="549" t="s">
        <v>1952</v>
      </c>
      <c r="I17" s="143" t="s">
        <v>25</v>
      </c>
      <c r="J17" s="143" t="s">
        <v>25</v>
      </c>
      <c r="K17" s="143" t="s">
        <v>25</v>
      </c>
      <c r="L17" s="549" t="s">
        <v>45</v>
      </c>
      <c r="M17" s="334" t="s">
        <v>2381</v>
      </c>
      <c r="N17" s="334">
        <v>35</v>
      </c>
      <c r="O17" s="334">
        <v>4</v>
      </c>
      <c r="P17" s="334" t="s">
        <v>25</v>
      </c>
      <c r="Q17" s="334" t="s">
        <v>25</v>
      </c>
      <c r="R17" s="334" t="s">
        <v>2930</v>
      </c>
      <c r="S17" s="334" t="s">
        <v>1951</v>
      </c>
      <c r="T17" s="334">
        <v>78</v>
      </c>
      <c r="U17" s="333">
        <v>3</v>
      </c>
      <c r="V17" s="334" t="s">
        <v>25</v>
      </c>
      <c r="W17" s="334" t="s">
        <v>25</v>
      </c>
      <c r="X17" s="334" t="s">
        <v>2930</v>
      </c>
    </row>
    <row r="18" spans="1:24" x14ac:dyDescent="0.25">
      <c r="A18" s="549"/>
      <c r="B18" s="549"/>
      <c r="C18" s="549"/>
      <c r="D18" s="549"/>
      <c r="E18" s="549"/>
      <c r="F18" s="549"/>
      <c r="G18" s="549"/>
      <c r="H18" s="549"/>
      <c r="I18" s="143" t="s">
        <v>25</v>
      </c>
      <c r="J18" s="143" t="s">
        <v>25</v>
      </c>
      <c r="K18" s="143" t="s">
        <v>25</v>
      </c>
      <c r="L18" s="549"/>
      <c r="M18" s="334" t="s">
        <v>25</v>
      </c>
      <c r="N18" s="334" t="s">
        <v>25</v>
      </c>
      <c r="O18" s="334" t="s">
        <v>25</v>
      </c>
      <c r="P18" s="334" t="s">
        <v>25</v>
      </c>
      <c r="Q18" s="334" t="s">
        <v>25</v>
      </c>
      <c r="R18" s="334" t="s">
        <v>25</v>
      </c>
      <c r="S18" s="334" t="s">
        <v>25</v>
      </c>
      <c r="T18" s="334" t="s">
        <v>25</v>
      </c>
      <c r="U18" s="334" t="s">
        <v>25</v>
      </c>
      <c r="V18" s="334" t="s">
        <v>25</v>
      </c>
      <c r="W18" s="334" t="s">
        <v>25</v>
      </c>
      <c r="X18" s="334" t="s">
        <v>25</v>
      </c>
    </row>
    <row r="19" spans="1:24" ht="140.25" customHeight="1" x14ac:dyDescent="0.25">
      <c r="A19" s="549" t="s">
        <v>1214</v>
      </c>
      <c r="B19" s="549" t="s">
        <v>155</v>
      </c>
      <c r="C19" s="549" t="s">
        <v>368</v>
      </c>
      <c r="D19" s="549" t="s">
        <v>1477</v>
      </c>
      <c r="E19" s="549" t="s">
        <v>65</v>
      </c>
      <c r="F19" s="549" t="s">
        <v>1478</v>
      </c>
      <c r="G19" s="549" t="s">
        <v>1953</v>
      </c>
      <c r="H19" s="549" t="s">
        <v>1025</v>
      </c>
      <c r="I19" s="143" t="s">
        <v>25</v>
      </c>
      <c r="J19" s="143" t="s">
        <v>25</v>
      </c>
      <c r="K19" s="143" t="s">
        <v>25</v>
      </c>
      <c r="L19" s="549" t="s">
        <v>45</v>
      </c>
      <c r="M19" s="334" t="s">
        <v>2382</v>
      </c>
      <c r="N19" s="334" t="s">
        <v>2931</v>
      </c>
      <c r="O19" s="333">
        <v>2</v>
      </c>
      <c r="P19" s="334" t="s">
        <v>2932</v>
      </c>
      <c r="Q19" s="334" t="s">
        <v>2933</v>
      </c>
      <c r="R19" s="334" t="s">
        <v>2934</v>
      </c>
      <c r="S19" s="334" t="s">
        <v>1953</v>
      </c>
      <c r="T19" s="334" t="s">
        <v>2935</v>
      </c>
      <c r="U19" s="333">
        <v>2</v>
      </c>
      <c r="V19" s="334" t="s">
        <v>2936</v>
      </c>
      <c r="W19" s="334" t="s">
        <v>2937</v>
      </c>
      <c r="X19" s="334" t="s">
        <v>2934</v>
      </c>
    </row>
    <row r="20" spans="1:24" x14ac:dyDescent="0.25">
      <c r="A20" s="549"/>
      <c r="B20" s="549"/>
      <c r="C20" s="549"/>
      <c r="D20" s="549"/>
      <c r="E20" s="549"/>
      <c r="F20" s="549"/>
      <c r="G20" s="549"/>
      <c r="H20" s="549"/>
      <c r="I20" s="143" t="s">
        <v>25</v>
      </c>
      <c r="J20" s="143" t="s">
        <v>25</v>
      </c>
      <c r="K20" s="143" t="s">
        <v>25</v>
      </c>
      <c r="L20" s="549"/>
      <c r="M20" s="334" t="s">
        <v>25</v>
      </c>
      <c r="N20" s="334" t="s">
        <v>25</v>
      </c>
      <c r="O20" s="334" t="s">
        <v>25</v>
      </c>
      <c r="P20" s="334" t="s">
        <v>25</v>
      </c>
      <c r="Q20" s="334" t="s">
        <v>25</v>
      </c>
      <c r="R20" s="334" t="s">
        <v>25</v>
      </c>
      <c r="S20" s="334" t="s">
        <v>25</v>
      </c>
      <c r="T20" s="334" t="s">
        <v>25</v>
      </c>
      <c r="U20" s="334" t="s">
        <v>25</v>
      </c>
      <c r="V20" s="334" t="s">
        <v>25</v>
      </c>
      <c r="W20" s="334" t="s">
        <v>25</v>
      </c>
      <c r="X20" s="334" t="s">
        <v>25</v>
      </c>
    </row>
    <row r="21" spans="1:24" ht="99.75" customHeight="1" x14ac:dyDescent="0.25">
      <c r="A21" s="549" t="s">
        <v>1215</v>
      </c>
      <c r="B21" s="549" t="s">
        <v>155</v>
      </c>
      <c r="C21" s="549"/>
      <c r="D21" s="549" t="s">
        <v>985</v>
      </c>
      <c r="E21" s="549" t="s">
        <v>65</v>
      </c>
      <c r="F21" s="549" t="s">
        <v>44</v>
      </c>
      <c r="G21" s="549" t="s">
        <v>1954</v>
      </c>
      <c r="H21" s="549" t="s">
        <v>1024</v>
      </c>
      <c r="I21" s="143" t="s">
        <v>25</v>
      </c>
      <c r="J21" s="143" t="s">
        <v>25</v>
      </c>
      <c r="K21" s="143" t="s">
        <v>25</v>
      </c>
      <c r="L21" s="549" t="s">
        <v>45</v>
      </c>
      <c r="M21" s="334" t="s">
        <v>2383</v>
      </c>
      <c r="N21" s="419" t="s">
        <v>2383</v>
      </c>
      <c r="O21" s="416">
        <v>3</v>
      </c>
      <c r="P21" s="419" t="s">
        <v>25</v>
      </c>
      <c r="Q21" s="419" t="s">
        <v>25</v>
      </c>
      <c r="R21" s="334" t="s">
        <v>2934</v>
      </c>
      <c r="S21" s="334" t="s">
        <v>2938</v>
      </c>
      <c r="T21" s="334" t="s">
        <v>1954</v>
      </c>
      <c r="U21" s="416">
        <v>3</v>
      </c>
      <c r="V21" s="334" t="s">
        <v>25</v>
      </c>
      <c r="W21" s="334" t="s">
        <v>25</v>
      </c>
      <c r="X21" s="334" t="s">
        <v>2934</v>
      </c>
    </row>
    <row r="22" spans="1:24" x14ac:dyDescent="0.25">
      <c r="A22" s="549"/>
      <c r="B22" s="549"/>
      <c r="C22" s="549"/>
      <c r="D22" s="549"/>
      <c r="E22" s="549"/>
      <c r="F22" s="549"/>
      <c r="G22" s="549"/>
      <c r="H22" s="549"/>
      <c r="I22" s="143" t="s">
        <v>25</v>
      </c>
      <c r="J22" s="143" t="s">
        <v>25</v>
      </c>
      <c r="K22" s="143" t="s">
        <v>25</v>
      </c>
      <c r="L22" s="549"/>
      <c r="M22" s="334" t="s">
        <v>25</v>
      </c>
      <c r="N22" s="334" t="s">
        <v>25</v>
      </c>
      <c r="O22" s="334" t="s">
        <v>25</v>
      </c>
      <c r="P22" s="334" t="s">
        <v>25</v>
      </c>
      <c r="Q22" s="334" t="s">
        <v>25</v>
      </c>
      <c r="R22" s="334" t="s">
        <v>25</v>
      </c>
      <c r="S22" s="334" t="s">
        <v>25</v>
      </c>
      <c r="T22" s="334" t="s">
        <v>25</v>
      </c>
      <c r="U22" s="334" t="s">
        <v>25</v>
      </c>
      <c r="V22" s="334" t="s">
        <v>25</v>
      </c>
      <c r="W22" s="334" t="s">
        <v>25</v>
      </c>
      <c r="X22" s="334" t="s">
        <v>25</v>
      </c>
    </row>
    <row r="23" spans="1:24" s="141" customFormat="1" ht="115.5" customHeight="1" x14ac:dyDescent="0.25">
      <c r="A23" s="549" t="s">
        <v>1216</v>
      </c>
      <c r="B23" s="549" t="s">
        <v>155</v>
      </c>
      <c r="C23" s="549"/>
      <c r="D23" s="549" t="s">
        <v>986</v>
      </c>
      <c r="E23" s="549" t="s">
        <v>65</v>
      </c>
      <c r="F23" s="549" t="s">
        <v>44</v>
      </c>
      <c r="G23" s="549" t="s">
        <v>1955</v>
      </c>
      <c r="H23" s="549" t="s">
        <v>1023</v>
      </c>
      <c r="I23" s="419" t="s">
        <v>25</v>
      </c>
      <c r="J23" s="419" t="s">
        <v>25</v>
      </c>
      <c r="K23" s="419" t="s">
        <v>25</v>
      </c>
      <c r="L23" s="549" t="s">
        <v>45</v>
      </c>
      <c r="M23" s="419" t="s">
        <v>2384</v>
      </c>
      <c r="N23" s="419" t="s">
        <v>2939</v>
      </c>
      <c r="O23" s="415">
        <v>1</v>
      </c>
      <c r="P23" s="419" t="s">
        <v>2940</v>
      </c>
      <c r="Q23" s="419" t="s">
        <v>2941</v>
      </c>
      <c r="R23" s="419" t="s">
        <v>2934</v>
      </c>
      <c r="S23" s="419" t="s">
        <v>1955</v>
      </c>
      <c r="T23" s="419" t="s">
        <v>2942</v>
      </c>
      <c r="U23" s="419">
        <v>4</v>
      </c>
      <c r="V23" s="419" t="s">
        <v>25</v>
      </c>
      <c r="W23" s="419" t="s">
        <v>25</v>
      </c>
      <c r="X23" s="419" t="s">
        <v>2934</v>
      </c>
    </row>
    <row r="24" spans="1:24" s="141" customFormat="1" x14ac:dyDescent="0.25">
      <c r="A24" s="549"/>
      <c r="B24" s="549"/>
      <c r="C24" s="549"/>
      <c r="D24" s="549"/>
      <c r="E24" s="549"/>
      <c r="F24" s="549"/>
      <c r="G24" s="549"/>
      <c r="H24" s="549"/>
      <c r="I24" s="419" t="s">
        <v>25</v>
      </c>
      <c r="J24" s="419" t="s">
        <v>25</v>
      </c>
      <c r="K24" s="419" t="s">
        <v>25</v>
      </c>
      <c r="L24" s="549"/>
      <c r="M24" s="419" t="s">
        <v>25</v>
      </c>
      <c r="N24" s="419" t="s">
        <v>25</v>
      </c>
      <c r="O24" s="419" t="s">
        <v>25</v>
      </c>
      <c r="P24" s="419" t="s">
        <v>25</v>
      </c>
      <c r="Q24" s="419" t="s">
        <v>25</v>
      </c>
      <c r="R24" s="419" t="s">
        <v>25</v>
      </c>
      <c r="S24" s="419" t="s">
        <v>25</v>
      </c>
      <c r="T24" s="419" t="s">
        <v>25</v>
      </c>
      <c r="U24" s="419" t="s">
        <v>25</v>
      </c>
      <c r="V24" s="419" t="s">
        <v>25</v>
      </c>
      <c r="W24" s="419" t="s">
        <v>25</v>
      </c>
      <c r="X24" s="419" t="s">
        <v>25</v>
      </c>
    </row>
    <row r="25" spans="1:24" s="141" customFormat="1" ht="102" customHeight="1" x14ac:dyDescent="0.25">
      <c r="A25" s="549" t="s">
        <v>1211</v>
      </c>
      <c r="B25" s="549" t="s">
        <v>155</v>
      </c>
      <c r="C25" s="549"/>
      <c r="D25" s="549" t="s">
        <v>980</v>
      </c>
      <c r="E25" s="549" t="s">
        <v>65</v>
      </c>
      <c r="F25" s="575" t="s">
        <v>3342</v>
      </c>
      <c r="G25" s="549" t="s">
        <v>1956</v>
      </c>
      <c r="H25" s="549" t="s">
        <v>981</v>
      </c>
      <c r="I25" s="419" t="s">
        <v>25</v>
      </c>
      <c r="J25" s="419" t="s">
        <v>25</v>
      </c>
      <c r="K25" s="419" t="s">
        <v>25</v>
      </c>
      <c r="L25" s="549" t="s">
        <v>45</v>
      </c>
      <c r="M25" s="419" t="s">
        <v>2385</v>
      </c>
      <c r="N25" s="419"/>
      <c r="O25" s="415">
        <v>3</v>
      </c>
      <c r="P25" s="419" t="s">
        <v>25</v>
      </c>
      <c r="Q25" s="419" t="s">
        <v>25</v>
      </c>
      <c r="R25" s="419" t="s">
        <v>2943</v>
      </c>
      <c r="S25" s="419" t="s">
        <v>1956</v>
      </c>
      <c r="T25" s="419" t="s">
        <v>2944</v>
      </c>
      <c r="U25" s="415">
        <v>3</v>
      </c>
      <c r="V25" s="419" t="s">
        <v>25</v>
      </c>
      <c r="W25" s="419" t="s">
        <v>25</v>
      </c>
      <c r="X25" s="419" t="s">
        <v>2943</v>
      </c>
    </row>
    <row r="26" spans="1:24" s="141" customFormat="1" x14ac:dyDescent="0.25">
      <c r="A26" s="549"/>
      <c r="B26" s="549"/>
      <c r="C26" s="549"/>
      <c r="D26" s="549"/>
      <c r="E26" s="549"/>
      <c r="F26" s="575"/>
      <c r="G26" s="549"/>
      <c r="H26" s="549"/>
      <c r="I26" s="419" t="s">
        <v>25</v>
      </c>
      <c r="J26" s="419" t="s">
        <v>25</v>
      </c>
      <c r="K26" s="419" t="s">
        <v>25</v>
      </c>
      <c r="L26" s="549"/>
      <c r="M26" s="419" t="s">
        <v>25</v>
      </c>
      <c r="N26" s="419" t="s">
        <v>25</v>
      </c>
      <c r="O26" s="419" t="s">
        <v>25</v>
      </c>
      <c r="P26" s="419" t="s">
        <v>25</v>
      </c>
      <c r="Q26" s="419" t="s">
        <v>25</v>
      </c>
      <c r="R26" s="419" t="s">
        <v>25</v>
      </c>
      <c r="S26" s="419" t="s">
        <v>25</v>
      </c>
      <c r="T26" s="419" t="s">
        <v>25</v>
      </c>
      <c r="U26" s="419" t="s">
        <v>25</v>
      </c>
      <c r="V26" s="419" t="s">
        <v>25</v>
      </c>
      <c r="W26" s="419" t="s">
        <v>25</v>
      </c>
      <c r="X26" s="419" t="s">
        <v>25</v>
      </c>
    </row>
    <row r="27" spans="1:24" ht="129.75" customHeight="1" x14ac:dyDescent="0.25">
      <c r="A27" s="549" t="s">
        <v>1212</v>
      </c>
      <c r="B27" s="549" t="s">
        <v>155</v>
      </c>
      <c r="C27" s="549"/>
      <c r="D27" s="549" t="s">
        <v>982</v>
      </c>
      <c r="E27" s="549" t="s">
        <v>65</v>
      </c>
      <c r="F27" s="549" t="s">
        <v>983</v>
      </c>
      <c r="G27" s="549" t="s">
        <v>1957</v>
      </c>
      <c r="H27" s="549" t="s">
        <v>1958</v>
      </c>
      <c r="I27" s="143" t="s">
        <v>25</v>
      </c>
      <c r="J27" s="143" t="s">
        <v>25</v>
      </c>
      <c r="K27" s="143" t="s">
        <v>25</v>
      </c>
      <c r="L27" s="549" t="s">
        <v>45</v>
      </c>
      <c r="M27" s="334" t="s">
        <v>25</v>
      </c>
      <c r="N27" s="419" t="s">
        <v>25</v>
      </c>
      <c r="O27" s="416" t="s">
        <v>2038</v>
      </c>
      <c r="P27" s="334" t="s">
        <v>25</v>
      </c>
      <c r="Q27" s="334" t="s">
        <v>25</v>
      </c>
      <c r="R27" s="334" t="s">
        <v>25</v>
      </c>
      <c r="S27" s="334" t="s">
        <v>1957</v>
      </c>
      <c r="T27" s="334" t="s">
        <v>2945</v>
      </c>
      <c r="U27" s="333">
        <v>3</v>
      </c>
      <c r="V27" s="334" t="s">
        <v>25</v>
      </c>
      <c r="W27" s="334" t="s">
        <v>25</v>
      </c>
      <c r="X27" s="334" t="s">
        <v>2946</v>
      </c>
    </row>
    <row r="28" spans="1:24" x14ac:dyDescent="0.25">
      <c r="A28" s="549"/>
      <c r="B28" s="549"/>
      <c r="C28" s="549"/>
      <c r="D28" s="549"/>
      <c r="E28" s="549"/>
      <c r="F28" s="549"/>
      <c r="G28" s="549"/>
      <c r="H28" s="549"/>
      <c r="I28" s="143" t="s">
        <v>25</v>
      </c>
      <c r="J28" s="143" t="s">
        <v>25</v>
      </c>
      <c r="K28" s="143" t="s">
        <v>25</v>
      </c>
      <c r="L28" s="549"/>
      <c r="M28" s="334" t="s">
        <v>25</v>
      </c>
      <c r="N28" s="386" t="s">
        <v>25</v>
      </c>
      <c r="O28" s="334" t="s">
        <v>25</v>
      </c>
      <c r="P28" s="334" t="s">
        <v>25</v>
      </c>
      <c r="Q28" s="334" t="s">
        <v>25</v>
      </c>
      <c r="R28" s="334" t="s">
        <v>25</v>
      </c>
      <c r="S28" s="334" t="s">
        <v>25</v>
      </c>
      <c r="T28" s="334" t="s">
        <v>25</v>
      </c>
      <c r="U28" s="386" t="s">
        <v>25</v>
      </c>
      <c r="V28" s="334" t="s">
        <v>25</v>
      </c>
      <c r="W28" s="334" t="s">
        <v>25</v>
      </c>
      <c r="X28" s="334" t="s">
        <v>25</v>
      </c>
    </row>
    <row r="29" spans="1:24" s="141" customFormat="1" ht="118.5" customHeight="1" x14ac:dyDescent="0.25">
      <c r="A29" s="549" t="s">
        <v>1213</v>
      </c>
      <c r="B29" s="549" t="s">
        <v>155</v>
      </c>
      <c r="C29" s="549"/>
      <c r="D29" s="549" t="s">
        <v>984</v>
      </c>
      <c r="E29" s="549" t="s">
        <v>25</v>
      </c>
      <c r="F29" s="549" t="s">
        <v>369</v>
      </c>
      <c r="G29" s="549" t="s">
        <v>1759</v>
      </c>
      <c r="H29" s="549" t="s">
        <v>1760</v>
      </c>
      <c r="I29" s="419" t="s">
        <v>25</v>
      </c>
      <c r="J29" s="419" t="s">
        <v>25</v>
      </c>
      <c r="K29" s="419" t="s">
        <v>25</v>
      </c>
      <c r="L29" s="549" t="s">
        <v>22</v>
      </c>
      <c r="M29" s="419" t="s">
        <v>2947</v>
      </c>
      <c r="N29" s="419" t="s">
        <v>3361</v>
      </c>
      <c r="O29" s="415">
        <v>1</v>
      </c>
      <c r="P29" s="419" t="s">
        <v>2948</v>
      </c>
      <c r="Q29" s="419" t="s">
        <v>2949</v>
      </c>
      <c r="R29" s="419" t="s">
        <v>2950</v>
      </c>
      <c r="S29" s="419" t="s">
        <v>1759</v>
      </c>
      <c r="T29" s="419" t="s">
        <v>2947</v>
      </c>
      <c r="U29" s="415">
        <v>2</v>
      </c>
      <c r="V29" s="419" t="s">
        <v>2948</v>
      </c>
      <c r="W29" s="419" t="s">
        <v>2949</v>
      </c>
      <c r="X29" s="419" t="s">
        <v>2950</v>
      </c>
    </row>
    <row r="30" spans="1:24" s="141" customFormat="1" x14ac:dyDescent="0.25">
      <c r="A30" s="549"/>
      <c r="B30" s="549"/>
      <c r="C30" s="549"/>
      <c r="D30" s="549"/>
      <c r="E30" s="549"/>
      <c r="F30" s="549"/>
      <c r="G30" s="549"/>
      <c r="H30" s="549"/>
      <c r="I30" s="419" t="s">
        <v>25</v>
      </c>
      <c r="J30" s="419" t="s">
        <v>25</v>
      </c>
      <c r="K30" s="419" t="s">
        <v>25</v>
      </c>
      <c r="L30" s="549"/>
      <c r="M30" s="419" t="s">
        <v>25</v>
      </c>
      <c r="N30" s="419" t="s">
        <v>25</v>
      </c>
      <c r="O30" s="419" t="s">
        <v>25</v>
      </c>
      <c r="P30" s="419" t="s">
        <v>25</v>
      </c>
      <c r="Q30" s="419" t="s">
        <v>25</v>
      </c>
      <c r="R30" s="419" t="s">
        <v>25</v>
      </c>
      <c r="S30" s="419" t="s">
        <v>25</v>
      </c>
      <c r="T30" s="419" t="s">
        <v>25</v>
      </c>
      <c r="U30" s="419" t="s">
        <v>25</v>
      </c>
      <c r="V30" s="419" t="s">
        <v>25</v>
      </c>
      <c r="W30" s="419" t="s">
        <v>25</v>
      </c>
      <c r="X30" s="419" t="s">
        <v>25</v>
      </c>
    </row>
    <row r="31" spans="1:24" s="141" customFormat="1" ht="84" customHeight="1" x14ac:dyDescent="0.25">
      <c r="A31" s="549" t="s">
        <v>1479</v>
      </c>
      <c r="B31" s="549" t="s">
        <v>155</v>
      </c>
      <c r="C31" s="549"/>
      <c r="D31" s="549" t="s">
        <v>984</v>
      </c>
      <c r="E31" s="549" t="s">
        <v>623</v>
      </c>
      <c r="F31" s="549" t="s">
        <v>1480</v>
      </c>
      <c r="G31" s="549" t="s">
        <v>2268</v>
      </c>
      <c r="H31" s="549" t="s">
        <v>1481</v>
      </c>
      <c r="I31" s="419" t="s">
        <v>25</v>
      </c>
      <c r="J31" s="419" t="s">
        <v>25</v>
      </c>
      <c r="K31" s="419" t="s">
        <v>25</v>
      </c>
      <c r="L31" s="549" t="s">
        <v>25</v>
      </c>
      <c r="M31" s="419" t="s">
        <v>25</v>
      </c>
      <c r="N31" s="419"/>
      <c r="O31" s="415" t="s">
        <v>2038</v>
      </c>
      <c r="P31" s="419" t="s">
        <v>25</v>
      </c>
      <c r="Q31" s="419" t="s">
        <v>25</v>
      </c>
      <c r="R31" s="419" t="s">
        <v>2943</v>
      </c>
      <c r="S31" s="419" t="s">
        <v>2951</v>
      </c>
      <c r="T31" s="419" t="s">
        <v>25</v>
      </c>
      <c r="U31" s="415">
        <v>3</v>
      </c>
      <c r="V31" s="419" t="s">
        <v>25</v>
      </c>
      <c r="W31" s="419" t="s">
        <v>25</v>
      </c>
      <c r="X31" s="419" t="s">
        <v>2943</v>
      </c>
    </row>
    <row r="32" spans="1:24" s="141" customFormat="1" ht="21" customHeight="1" x14ac:dyDescent="0.25">
      <c r="A32" s="549"/>
      <c r="B32" s="549"/>
      <c r="C32" s="549"/>
      <c r="D32" s="549"/>
      <c r="E32" s="549"/>
      <c r="F32" s="549"/>
      <c r="G32" s="549"/>
      <c r="H32" s="549"/>
      <c r="I32" s="419" t="s">
        <v>25</v>
      </c>
      <c r="J32" s="419" t="s">
        <v>25</v>
      </c>
      <c r="K32" s="419" t="s">
        <v>25</v>
      </c>
      <c r="L32" s="549"/>
      <c r="M32" s="419" t="s">
        <v>25</v>
      </c>
      <c r="N32" s="419" t="s">
        <v>25</v>
      </c>
      <c r="O32" s="419" t="s">
        <v>25</v>
      </c>
      <c r="P32" s="419" t="s">
        <v>25</v>
      </c>
      <c r="Q32" s="419" t="s">
        <v>25</v>
      </c>
      <c r="R32" s="419" t="s">
        <v>25</v>
      </c>
      <c r="S32" s="419" t="s">
        <v>25</v>
      </c>
      <c r="T32" s="419" t="s">
        <v>25</v>
      </c>
      <c r="U32" s="419" t="s">
        <v>25</v>
      </c>
      <c r="V32" s="419" t="s">
        <v>25</v>
      </c>
      <c r="W32" s="419" t="s">
        <v>25</v>
      </c>
      <c r="X32" s="419" t="s">
        <v>25</v>
      </c>
    </row>
    <row r="33" spans="1:24" s="141" customFormat="1" ht="84" customHeight="1" x14ac:dyDescent="0.25">
      <c r="A33" s="549" t="s">
        <v>1482</v>
      </c>
      <c r="B33" s="549" t="s">
        <v>155</v>
      </c>
      <c r="C33" s="549"/>
      <c r="D33" s="549" t="s">
        <v>1483</v>
      </c>
      <c r="E33" s="549" t="s">
        <v>605</v>
      </c>
      <c r="F33" s="549" t="s">
        <v>1484</v>
      </c>
      <c r="G33" s="549" t="s">
        <v>1485</v>
      </c>
      <c r="H33" s="549" t="s">
        <v>1486</v>
      </c>
      <c r="I33" s="419" t="s">
        <v>25</v>
      </c>
      <c r="J33" s="419" t="s">
        <v>25</v>
      </c>
      <c r="K33" s="419" t="s">
        <v>25</v>
      </c>
      <c r="L33" s="549" t="s">
        <v>25</v>
      </c>
      <c r="M33" s="419" t="s">
        <v>2386</v>
      </c>
      <c r="N33" s="419" t="s">
        <v>3362</v>
      </c>
      <c r="O33" s="419">
        <v>4</v>
      </c>
      <c r="P33" s="419" t="s">
        <v>25</v>
      </c>
      <c r="Q33" s="419" t="s">
        <v>25</v>
      </c>
      <c r="R33" s="419" t="s">
        <v>2943</v>
      </c>
      <c r="S33" s="419" t="s">
        <v>1485</v>
      </c>
      <c r="T33" s="419" t="s">
        <v>2952</v>
      </c>
      <c r="U33" s="419">
        <v>4</v>
      </c>
      <c r="V33" s="419" t="s">
        <v>25</v>
      </c>
      <c r="W33" s="419" t="s">
        <v>25</v>
      </c>
      <c r="X33" s="419" t="s">
        <v>2943</v>
      </c>
    </row>
    <row r="34" spans="1:24" s="141" customFormat="1" ht="25.5" customHeight="1" x14ac:dyDescent="0.25">
      <c r="A34" s="549"/>
      <c r="B34" s="549"/>
      <c r="C34" s="549"/>
      <c r="D34" s="549"/>
      <c r="E34" s="549"/>
      <c r="F34" s="549"/>
      <c r="G34" s="549"/>
      <c r="H34" s="549"/>
      <c r="I34" s="419" t="s">
        <v>25</v>
      </c>
      <c r="J34" s="419" t="s">
        <v>25</v>
      </c>
      <c r="K34" s="419" t="s">
        <v>25</v>
      </c>
      <c r="L34" s="549"/>
      <c r="M34" s="419" t="s">
        <v>25</v>
      </c>
      <c r="N34" s="419" t="s">
        <v>25</v>
      </c>
      <c r="O34" s="419" t="s">
        <v>25</v>
      </c>
      <c r="P34" s="419" t="s">
        <v>25</v>
      </c>
      <c r="Q34" s="419" t="s">
        <v>25</v>
      </c>
      <c r="R34" s="419" t="s">
        <v>25</v>
      </c>
      <c r="S34" s="419" t="s">
        <v>25</v>
      </c>
      <c r="T34" s="419" t="s">
        <v>25</v>
      </c>
      <c r="U34" s="419" t="s">
        <v>25</v>
      </c>
      <c r="V34" s="419" t="s">
        <v>25</v>
      </c>
      <c r="W34" s="419" t="s">
        <v>25</v>
      </c>
      <c r="X34" s="419" t="s">
        <v>25</v>
      </c>
    </row>
    <row r="35" spans="1:24" x14ac:dyDescent="0.25">
      <c r="A35" s="114"/>
      <c r="B35" s="142"/>
      <c r="C35" s="114"/>
      <c r="D35" s="114"/>
      <c r="E35" s="114"/>
      <c r="F35" s="114"/>
      <c r="G35" s="114"/>
      <c r="H35" s="114"/>
      <c r="I35" s="114"/>
      <c r="J35" s="114"/>
      <c r="K35" s="114"/>
      <c r="L35" s="114"/>
      <c r="M35" s="114"/>
    </row>
  </sheetData>
  <mergeCells count="133">
    <mergeCell ref="M6:R6"/>
    <mergeCell ref="S6:X6"/>
    <mergeCell ref="M7:R7"/>
    <mergeCell ref="S7:X7"/>
    <mergeCell ref="A1:E1"/>
    <mergeCell ref="A3:F3"/>
    <mergeCell ref="A6:A8"/>
    <mergeCell ref="B6:B8"/>
    <mergeCell ref="C6:C8"/>
    <mergeCell ref="D6:D8"/>
    <mergeCell ref="E6:E8"/>
    <mergeCell ref="F6:F8"/>
    <mergeCell ref="G6:G8"/>
    <mergeCell ref="A9:A10"/>
    <mergeCell ref="B9:B10"/>
    <mergeCell ref="C9:C10"/>
    <mergeCell ref="D9:D10"/>
    <mergeCell ref="E9:E10"/>
    <mergeCell ref="F9:F10"/>
    <mergeCell ref="H6:H8"/>
    <mergeCell ref="I6:L6"/>
    <mergeCell ref="L7:L8"/>
    <mergeCell ref="G9:G10"/>
    <mergeCell ref="H9:H10"/>
    <mergeCell ref="L9:L10"/>
    <mergeCell ref="H11:H12"/>
    <mergeCell ref="L11:L12"/>
    <mergeCell ref="A13:A14"/>
    <mergeCell ref="B13:B14"/>
    <mergeCell ref="C13:C14"/>
    <mergeCell ref="D13:D14"/>
    <mergeCell ref="E13:E14"/>
    <mergeCell ref="F13:F14"/>
    <mergeCell ref="G13:G14"/>
    <mergeCell ref="H13:H14"/>
    <mergeCell ref="L13:L14"/>
    <mergeCell ref="A11:A12"/>
    <mergeCell ref="B11:B12"/>
    <mergeCell ref="C11:C12"/>
    <mergeCell ref="D11:D12"/>
    <mergeCell ref="E11:E12"/>
    <mergeCell ref="F11:F12"/>
    <mergeCell ref="G11:G12"/>
    <mergeCell ref="A15:A16"/>
    <mergeCell ref="B15:B16"/>
    <mergeCell ref="C15:C16"/>
    <mergeCell ref="D15:D16"/>
    <mergeCell ref="E15:E16"/>
    <mergeCell ref="F15:F16"/>
    <mergeCell ref="G15:G16"/>
    <mergeCell ref="H15:H16"/>
    <mergeCell ref="L15:L16"/>
    <mergeCell ref="G17:G18"/>
    <mergeCell ref="H17:H18"/>
    <mergeCell ref="L17:L18"/>
    <mergeCell ref="A19:A20"/>
    <mergeCell ref="B19:B20"/>
    <mergeCell ref="C19:C20"/>
    <mergeCell ref="D19:D20"/>
    <mergeCell ref="E19:E20"/>
    <mergeCell ref="F19:F20"/>
    <mergeCell ref="G19:G20"/>
    <mergeCell ref="A17:A18"/>
    <mergeCell ref="B17:B18"/>
    <mergeCell ref="C17:C18"/>
    <mergeCell ref="D17:D18"/>
    <mergeCell ref="E17:E18"/>
    <mergeCell ref="F17:F18"/>
    <mergeCell ref="H19:H20"/>
    <mergeCell ref="L19:L20"/>
    <mergeCell ref="A21:A22"/>
    <mergeCell ref="B21:B22"/>
    <mergeCell ref="C21:C22"/>
    <mergeCell ref="D21:D22"/>
    <mergeCell ref="E21:E22"/>
    <mergeCell ref="F21:F22"/>
    <mergeCell ref="G21:G22"/>
    <mergeCell ref="H21:H22"/>
    <mergeCell ref="L21:L22"/>
    <mergeCell ref="A23:A24"/>
    <mergeCell ref="B23:B24"/>
    <mergeCell ref="C23:C24"/>
    <mergeCell ref="D23:D24"/>
    <mergeCell ref="E23:E24"/>
    <mergeCell ref="F23:F24"/>
    <mergeCell ref="G23:G24"/>
    <mergeCell ref="H23:H24"/>
    <mergeCell ref="L23:L24"/>
    <mergeCell ref="A25:A26"/>
    <mergeCell ref="B25:B26"/>
    <mergeCell ref="C25:C26"/>
    <mergeCell ref="D25:D26"/>
    <mergeCell ref="E25:E26"/>
    <mergeCell ref="F25:F26"/>
    <mergeCell ref="G25:G26"/>
    <mergeCell ref="H25:H26"/>
    <mergeCell ref="L25:L26"/>
    <mergeCell ref="H29:H30"/>
    <mergeCell ref="L29:L30"/>
    <mergeCell ref="G27:G28"/>
    <mergeCell ref="H27:H28"/>
    <mergeCell ref="L27:L28"/>
    <mergeCell ref="A29:A30"/>
    <mergeCell ref="B29:B30"/>
    <mergeCell ref="C29:C30"/>
    <mergeCell ref="D29:D30"/>
    <mergeCell ref="E29:E30"/>
    <mergeCell ref="F29:F30"/>
    <mergeCell ref="G29:G30"/>
    <mergeCell ref="A27:A28"/>
    <mergeCell ref="B27:B28"/>
    <mergeCell ref="C27:C28"/>
    <mergeCell ref="D27:D28"/>
    <mergeCell ref="E27:E28"/>
    <mergeCell ref="F27:F28"/>
    <mergeCell ref="L31:L32"/>
    <mergeCell ref="A31:A32"/>
    <mergeCell ref="B31:B32"/>
    <mergeCell ref="C31:C32"/>
    <mergeCell ref="D31:D32"/>
    <mergeCell ref="E31:E32"/>
    <mergeCell ref="F31:F32"/>
    <mergeCell ref="G31:G32"/>
    <mergeCell ref="H31:H32"/>
    <mergeCell ref="A33:A34"/>
    <mergeCell ref="B33:B34"/>
    <mergeCell ref="C33:C34"/>
    <mergeCell ref="D33:D34"/>
    <mergeCell ref="E33:E34"/>
    <mergeCell ref="F33:F34"/>
    <mergeCell ref="G33:G34"/>
    <mergeCell ref="H33:H34"/>
    <mergeCell ref="L33:L34"/>
  </mergeCells>
  <conditionalFormatting sqref="O9">
    <cfRule type="cellIs" dxfId="1527" priority="86" operator="equal">
      <formula>"NOT APPLICABLE"</formula>
    </cfRule>
    <cfRule type="cellIs" dxfId="1526" priority="87" operator="equal">
      <formula>5</formula>
    </cfRule>
    <cfRule type="cellIs" dxfId="1525" priority="88" operator="equal">
      <formula>4</formula>
    </cfRule>
    <cfRule type="cellIs" dxfId="1524" priority="89" operator="equal">
      <formula>3</formula>
    </cfRule>
    <cfRule type="cellIs" dxfId="1523" priority="90" operator="equal">
      <formula>2</formula>
    </cfRule>
    <cfRule type="cellIs" dxfId="1522" priority="91" operator="equal">
      <formula>1</formula>
    </cfRule>
  </conditionalFormatting>
  <conditionalFormatting sqref="O9">
    <cfRule type="cellIs" dxfId="1521" priority="85" operator="equal">
      <formula>5</formula>
    </cfRule>
  </conditionalFormatting>
  <conditionalFormatting sqref="O11">
    <cfRule type="cellIs" dxfId="1520" priority="79" operator="equal">
      <formula>"NOT APPLICABLE"</formula>
    </cfRule>
    <cfRule type="cellIs" dxfId="1519" priority="80" operator="equal">
      <formula>5</formula>
    </cfRule>
    <cfRule type="cellIs" dxfId="1518" priority="81" operator="equal">
      <formula>4</formula>
    </cfRule>
    <cfRule type="cellIs" dxfId="1517" priority="82" operator="equal">
      <formula>3</formula>
    </cfRule>
    <cfRule type="cellIs" dxfId="1516" priority="83" operator="equal">
      <formula>2</formula>
    </cfRule>
    <cfRule type="cellIs" dxfId="1515" priority="84" operator="equal">
      <formula>1</formula>
    </cfRule>
  </conditionalFormatting>
  <conditionalFormatting sqref="O11">
    <cfRule type="cellIs" dxfId="1514" priority="78" operator="equal">
      <formula>5</formula>
    </cfRule>
  </conditionalFormatting>
  <conditionalFormatting sqref="U9">
    <cfRule type="cellIs" dxfId="1513" priority="254" operator="equal">
      <formula>"NOT APPLICABLE"</formula>
    </cfRule>
    <cfRule type="cellIs" dxfId="1512" priority="255" operator="equal">
      <formula>5</formula>
    </cfRule>
    <cfRule type="cellIs" dxfId="1511" priority="256" operator="equal">
      <formula>4</formula>
    </cfRule>
    <cfRule type="cellIs" dxfId="1510" priority="257" operator="equal">
      <formula>3</formula>
    </cfRule>
    <cfRule type="cellIs" dxfId="1509" priority="258" operator="equal">
      <formula>2</formula>
    </cfRule>
    <cfRule type="cellIs" dxfId="1508" priority="259" operator="equal">
      <formula>1</formula>
    </cfRule>
  </conditionalFormatting>
  <conditionalFormatting sqref="U9">
    <cfRule type="cellIs" dxfId="1507" priority="253" operator="equal">
      <formula>5</formula>
    </cfRule>
  </conditionalFormatting>
  <conditionalFormatting sqref="U11">
    <cfRule type="cellIs" dxfId="1506" priority="247" operator="equal">
      <formula>"NOT APPLICABLE"</formula>
    </cfRule>
    <cfRule type="cellIs" dxfId="1505" priority="248" operator="equal">
      <formula>5</formula>
    </cfRule>
    <cfRule type="cellIs" dxfId="1504" priority="249" operator="equal">
      <formula>4</formula>
    </cfRule>
    <cfRule type="cellIs" dxfId="1503" priority="250" operator="equal">
      <formula>3</formula>
    </cfRule>
    <cfRule type="cellIs" dxfId="1502" priority="251" operator="equal">
      <formula>2</formula>
    </cfRule>
    <cfRule type="cellIs" dxfId="1501" priority="252" operator="equal">
      <formula>1</formula>
    </cfRule>
  </conditionalFormatting>
  <conditionalFormatting sqref="U11">
    <cfRule type="cellIs" dxfId="1500" priority="246" operator="equal">
      <formula>5</formula>
    </cfRule>
  </conditionalFormatting>
  <conditionalFormatting sqref="U19">
    <cfRule type="cellIs" dxfId="1499" priority="240" operator="equal">
      <formula>"NOT APPLICABLE"</formula>
    </cfRule>
    <cfRule type="cellIs" dxfId="1498" priority="241" operator="equal">
      <formula>5</formula>
    </cfRule>
    <cfRule type="cellIs" dxfId="1497" priority="242" operator="equal">
      <formula>4</formula>
    </cfRule>
    <cfRule type="cellIs" dxfId="1496" priority="243" operator="equal">
      <formula>3</formula>
    </cfRule>
    <cfRule type="cellIs" dxfId="1495" priority="244" operator="equal">
      <formula>2</formula>
    </cfRule>
    <cfRule type="cellIs" dxfId="1494" priority="245" operator="equal">
      <formula>1</formula>
    </cfRule>
  </conditionalFormatting>
  <conditionalFormatting sqref="U19">
    <cfRule type="cellIs" dxfId="1493" priority="239" operator="equal">
      <formula>5</formula>
    </cfRule>
  </conditionalFormatting>
  <conditionalFormatting sqref="U29">
    <cfRule type="cellIs" dxfId="1492" priority="226" operator="equal">
      <formula>"NOT APPLICABLE"</formula>
    </cfRule>
    <cfRule type="cellIs" dxfId="1491" priority="227" operator="equal">
      <formula>5</formula>
    </cfRule>
    <cfRule type="cellIs" dxfId="1490" priority="228" operator="equal">
      <formula>4</formula>
    </cfRule>
    <cfRule type="cellIs" dxfId="1489" priority="229" operator="equal">
      <formula>3</formula>
    </cfRule>
    <cfRule type="cellIs" dxfId="1488" priority="230" operator="equal">
      <formula>2</formula>
    </cfRule>
    <cfRule type="cellIs" dxfId="1487" priority="231" operator="equal">
      <formula>1</formula>
    </cfRule>
  </conditionalFormatting>
  <conditionalFormatting sqref="U29">
    <cfRule type="cellIs" dxfId="1486" priority="225" operator="equal">
      <formula>5</formula>
    </cfRule>
  </conditionalFormatting>
  <conditionalFormatting sqref="O19">
    <cfRule type="cellIs" dxfId="1485" priority="219" operator="equal">
      <formula>"NOT APPLICABLE"</formula>
    </cfRule>
    <cfRule type="cellIs" dxfId="1484" priority="220" operator="equal">
      <formula>5</formula>
    </cfRule>
    <cfRule type="cellIs" dxfId="1483" priority="221" operator="equal">
      <formula>4</formula>
    </cfRule>
    <cfRule type="cellIs" dxfId="1482" priority="222" operator="equal">
      <formula>3</formula>
    </cfRule>
    <cfRule type="cellIs" dxfId="1481" priority="223" operator="equal">
      <formula>2</formula>
    </cfRule>
    <cfRule type="cellIs" dxfId="1480" priority="224" operator="equal">
      <formula>1</formula>
    </cfRule>
  </conditionalFormatting>
  <conditionalFormatting sqref="O19">
    <cfRule type="cellIs" dxfId="1479" priority="218" operator="equal">
      <formula>5</formula>
    </cfRule>
  </conditionalFormatting>
  <conditionalFormatting sqref="O13">
    <cfRule type="cellIs" dxfId="1478" priority="205" operator="equal">
      <formula>"NOT APPLICABLE"</formula>
    </cfRule>
    <cfRule type="cellIs" dxfId="1477" priority="206" operator="equal">
      <formula>5</formula>
    </cfRule>
    <cfRule type="cellIs" dxfId="1476" priority="207" operator="equal">
      <formula>4</formula>
    </cfRule>
    <cfRule type="cellIs" dxfId="1475" priority="208" operator="equal">
      <formula>3</formula>
    </cfRule>
    <cfRule type="cellIs" dxfId="1474" priority="209" operator="equal">
      <formula>2</formula>
    </cfRule>
    <cfRule type="cellIs" dxfId="1473" priority="210" operator="equal">
      <formula>1</formula>
    </cfRule>
  </conditionalFormatting>
  <conditionalFormatting sqref="O13">
    <cfRule type="cellIs" dxfId="1472" priority="204" operator="equal">
      <formula>5</formula>
    </cfRule>
  </conditionalFormatting>
  <conditionalFormatting sqref="O15">
    <cfRule type="cellIs" dxfId="1471" priority="198" operator="equal">
      <formula>"NOT APPLICABLE"</formula>
    </cfRule>
    <cfRule type="cellIs" dxfId="1470" priority="199" operator="equal">
      <formula>5</formula>
    </cfRule>
    <cfRule type="cellIs" dxfId="1469" priority="200" operator="equal">
      <formula>4</formula>
    </cfRule>
    <cfRule type="cellIs" dxfId="1468" priority="201" operator="equal">
      <formula>3</formula>
    </cfRule>
    <cfRule type="cellIs" dxfId="1467" priority="202" operator="equal">
      <formula>2</formula>
    </cfRule>
    <cfRule type="cellIs" dxfId="1466" priority="203" operator="equal">
      <formula>1</formula>
    </cfRule>
  </conditionalFormatting>
  <conditionalFormatting sqref="O15">
    <cfRule type="cellIs" dxfId="1465" priority="197" operator="equal">
      <formula>5</formula>
    </cfRule>
  </conditionalFormatting>
  <conditionalFormatting sqref="U31">
    <cfRule type="cellIs" dxfId="1464" priority="177" operator="equal">
      <formula>"NOT APPLICABLE"</formula>
    </cfRule>
    <cfRule type="cellIs" dxfId="1463" priority="178" operator="equal">
      <formula>5</formula>
    </cfRule>
    <cfRule type="cellIs" dxfId="1462" priority="179" operator="equal">
      <formula>4</formula>
    </cfRule>
    <cfRule type="cellIs" dxfId="1461" priority="180" operator="equal">
      <formula>3</formula>
    </cfRule>
    <cfRule type="cellIs" dxfId="1460" priority="181" operator="equal">
      <formula>2</formula>
    </cfRule>
    <cfRule type="cellIs" dxfId="1459" priority="182" operator="equal">
      <formula>1</formula>
    </cfRule>
  </conditionalFormatting>
  <conditionalFormatting sqref="U31">
    <cfRule type="cellIs" dxfId="1458" priority="176" operator="equal">
      <formula>5</formula>
    </cfRule>
  </conditionalFormatting>
  <conditionalFormatting sqref="U27">
    <cfRule type="cellIs" dxfId="1457" priority="170" operator="equal">
      <formula>"NOT APPLICABLE"</formula>
    </cfRule>
    <cfRule type="cellIs" dxfId="1456" priority="171" operator="equal">
      <formula>5</formula>
    </cfRule>
    <cfRule type="cellIs" dxfId="1455" priority="172" operator="equal">
      <formula>4</formula>
    </cfRule>
    <cfRule type="cellIs" dxfId="1454" priority="173" operator="equal">
      <formula>3</formula>
    </cfRule>
    <cfRule type="cellIs" dxfId="1453" priority="174" operator="equal">
      <formula>2</formula>
    </cfRule>
    <cfRule type="cellIs" dxfId="1452" priority="175" operator="equal">
      <formula>1</formula>
    </cfRule>
  </conditionalFormatting>
  <conditionalFormatting sqref="U27">
    <cfRule type="cellIs" dxfId="1451" priority="169" operator="equal">
      <formula>5</formula>
    </cfRule>
  </conditionalFormatting>
  <conditionalFormatting sqref="U17">
    <cfRule type="cellIs" dxfId="1450" priority="163" operator="equal">
      <formula>"NOT APPLICABLE"</formula>
    </cfRule>
    <cfRule type="cellIs" dxfId="1449" priority="164" operator="equal">
      <formula>5</formula>
    </cfRule>
    <cfRule type="cellIs" dxfId="1448" priority="165" operator="equal">
      <formula>4</formula>
    </cfRule>
    <cfRule type="cellIs" dxfId="1447" priority="166" operator="equal">
      <formula>3</formula>
    </cfRule>
    <cfRule type="cellIs" dxfId="1446" priority="167" operator="equal">
      <formula>2</formula>
    </cfRule>
    <cfRule type="cellIs" dxfId="1445" priority="168" operator="equal">
      <formula>1</formula>
    </cfRule>
  </conditionalFormatting>
  <conditionalFormatting sqref="U17">
    <cfRule type="cellIs" dxfId="1444" priority="162" operator="equal">
      <formula>5</formula>
    </cfRule>
  </conditionalFormatting>
  <conditionalFormatting sqref="U13">
    <cfRule type="cellIs" dxfId="1443" priority="156" operator="equal">
      <formula>"NOT APPLICABLE"</formula>
    </cfRule>
    <cfRule type="cellIs" dxfId="1442" priority="157" operator="equal">
      <formula>5</formula>
    </cfRule>
    <cfRule type="cellIs" dxfId="1441" priority="158" operator="equal">
      <formula>4</formula>
    </cfRule>
    <cfRule type="cellIs" dxfId="1440" priority="159" operator="equal">
      <formula>3</formula>
    </cfRule>
    <cfRule type="cellIs" dxfId="1439" priority="160" operator="equal">
      <formula>2</formula>
    </cfRule>
    <cfRule type="cellIs" dxfId="1438" priority="161" operator="equal">
      <formula>1</formula>
    </cfRule>
  </conditionalFormatting>
  <conditionalFormatting sqref="U13">
    <cfRule type="cellIs" dxfId="1437" priority="155" operator="equal">
      <formula>5</formula>
    </cfRule>
  </conditionalFormatting>
  <conditionalFormatting sqref="U15">
    <cfRule type="cellIs" dxfId="1436" priority="149" operator="equal">
      <formula>"NOT APPLICABLE"</formula>
    </cfRule>
    <cfRule type="cellIs" dxfId="1435" priority="150" operator="equal">
      <formula>5</formula>
    </cfRule>
    <cfRule type="cellIs" dxfId="1434" priority="151" operator="equal">
      <formula>4</formula>
    </cfRule>
    <cfRule type="cellIs" dxfId="1433" priority="152" operator="equal">
      <formula>3</formula>
    </cfRule>
    <cfRule type="cellIs" dxfId="1432" priority="153" operator="equal">
      <formula>2</formula>
    </cfRule>
    <cfRule type="cellIs" dxfId="1431" priority="154" operator="equal">
      <formula>1</formula>
    </cfRule>
  </conditionalFormatting>
  <conditionalFormatting sqref="U15">
    <cfRule type="cellIs" dxfId="1430" priority="148" operator="equal">
      <formula>5</formula>
    </cfRule>
  </conditionalFormatting>
  <conditionalFormatting sqref="O33">
    <cfRule type="cellIs" dxfId="1429" priority="142" operator="equal">
      <formula>"NOT APPLICABLE"</formula>
    </cfRule>
    <cfRule type="cellIs" dxfId="1428" priority="143" operator="equal">
      <formula>5</formula>
    </cfRule>
    <cfRule type="cellIs" dxfId="1427" priority="144" operator="equal">
      <formula>4</formula>
    </cfRule>
    <cfRule type="cellIs" dxfId="1426" priority="145" operator="equal">
      <formula>3</formula>
    </cfRule>
    <cfRule type="cellIs" dxfId="1425" priority="146" operator="equal">
      <formula>2</formula>
    </cfRule>
    <cfRule type="cellIs" dxfId="1424" priority="147" operator="equal">
      <formula>1</formula>
    </cfRule>
  </conditionalFormatting>
  <conditionalFormatting sqref="O33">
    <cfRule type="cellIs" dxfId="1423" priority="141" operator="equal">
      <formula>5</formula>
    </cfRule>
  </conditionalFormatting>
  <conditionalFormatting sqref="O17">
    <cfRule type="cellIs" dxfId="1422" priority="114" operator="equal">
      <formula>"NOT APPLICABLE"</formula>
    </cfRule>
    <cfRule type="cellIs" dxfId="1421" priority="115" operator="equal">
      <formula>5</formula>
    </cfRule>
    <cfRule type="cellIs" dxfId="1420" priority="116" operator="equal">
      <formula>4</formula>
    </cfRule>
    <cfRule type="cellIs" dxfId="1419" priority="117" operator="equal">
      <formula>3</formula>
    </cfRule>
    <cfRule type="cellIs" dxfId="1418" priority="118" operator="equal">
      <formula>2</formula>
    </cfRule>
    <cfRule type="cellIs" dxfId="1417" priority="119" operator="equal">
      <formula>1</formula>
    </cfRule>
  </conditionalFormatting>
  <conditionalFormatting sqref="O17">
    <cfRule type="cellIs" dxfId="1416" priority="113" operator="equal">
      <formula>5</formula>
    </cfRule>
  </conditionalFormatting>
  <conditionalFormatting sqref="O21">
    <cfRule type="cellIs" dxfId="1415" priority="72" operator="equal">
      <formula>"NOT APPLICABLE"</formula>
    </cfRule>
    <cfRule type="cellIs" dxfId="1414" priority="73" operator="equal">
      <formula>5</formula>
    </cfRule>
    <cfRule type="cellIs" dxfId="1413" priority="74" operator="equal">
      <formula>4</formula>
    </cfRule>
    <cfRule type="cellIs" dxfId="1412" priority="75" operator="equal">
      <formula>3</formula>
    </cfRule>
    <cfRule type="cellIs" dxfId="1411" priority="76" operator="equal">
      <formula>2</formula>
    </cfRule>
    <cfRule type="cellIs" dxfId="1410" priority="77" operator="equal">
      <formula>1</formula>
    </cfRule>
  </conditionalFormatting>
  <conditionalFormatting sqref="O21">
    <cfRule type="cellIs" dxfId="1409" priority="71" operator="equal">
      <formula>5</formula>
    </cfRule>
  </conditionalFormatting>
  <conditionalFormatting sqref="U21">
    <cfRule type="cellIs" dxfId="1408" priority="65" operator="equal">
      <formula>"NOT APPLICABLE"</formula>
    </cfRule>
    <cfRule type="cellIs" dxfId="1407" priority="66" operator="equal">
      <formula>5</formula>
    </cfRule>
    <cfRule type="cellIs" dxfId="1406" priority="67" operator="equal">
      <formula>4</formula>
    </cfRule>
    <cfRule type="cellIs" dxfId="1405" priority="68" operator="equal">
      <formula>3</formula>
    </cfRule>
    <cfRule type="cellIs" dxfId="1404" priority="69" operator="equal">
      <formula>2</formula>
    </cfRule>
    <cfRule type="cellIs" dxfId="1403" priority="70" operator="equal">
      <formula>1</formula>
    </cfRule>
  </conditionalFormatting>
  <conditionalFormatting sqref="U21">
    <cfRule type="cellIs" dxfId="1402" priority="64" operator="equal">
      <formula>5</formula>
    </cfRule>
  </conditionalFormatting>
  <conditionalFormatting sqref="O27">
    <cfRule type="cellIs" dxfId="1401" priority="58" operator="equal">
      <formula>"NOT APPLICABLE"</formula>
    </cfRule>
    <cfRule type="cellIs" dxfId="1400" priority="59" operator="equal">
      <formula>5</formula>
    </cfRule>
    <cfRule type="cellIs" dxfId="1399" priority="60" operator="equal">
      <formula>4</formula>
    </cfRule>
    <cfRule type="cellIs" dxfId="1398" priority="61" operator="equal">
      <formula>3</formula>
    </cfRule>
    <cfRule type="cellIs" dxfId="1397" priority="62" operator="equal">
      <formula>2</formula>
    </cfRule>
    <cfRule type="cellIs" dxfId="1396" priority="63" operator="equal">
      <formula>1</formula>
    </cfRule>
  </conditionalFormatting>
  <conditionalFormatting sqref="O27">
    <cfRule type="cellIs" dxfId="1395" priority="57" operator="equal">
      <formula>5</formula>
    </cfRule>
  </conditionalFormatting>
  <conditionalFormatting sqref="O29">
    <cfRule type="cellIs" dxfId="1394" priority="51" operator="equal">
      <formula>"NOT APPLICABLE"</formula>
    </cfRule>
    <cfRule type="cellIs" dxfId="1393" priority="52" operator="equal">
      <formula>5</formula>
    </cfRule>
    <cfRule type="cellIs" dxfId="1392" priority="53" operator="equal">
      <formula>4</formula>
    </cfRule>
    <cfRule type="cellIs" dxfId="1391" priority="54" operator="equal">
      <formula>3</formula>
    </cfRule>
    <cfRule type="cellIs" dxfId="1390" priority="55" operator="equal">
      <formula>2</formula>
    </cfRule>
    <cfRule type="cellIs" dxfId="1389" priority="56" operator="equal">
      <formula>1</formula>
    </cfRule>
  </conditionalFormatting>
  <conditionalFormatting sqref="O29">
    <cfRule type="cellIs" dxfId="1388" priority="50" operator="equal">
      <formula>5</formula>
    </cfRule>
  </conditionalFormatting>
  <conditionalFormatting sqref="O31">
    <cfRule type="cellIs" dxfId="1387" priority="44" operator="equal">
      <formula>"NOT APPLICABLE"</formula>
    </cfRule>
    <cfRule type="cellIs" dxfId="1386" priority="45" operator="equal">
      <formula>5</formula>
    </cfRule>
    <cfRule type="cellIs" dxfId="1385" priority="46" operator="equal">
      <formula>4</formula>
    </cfRule>
    <cfRule type="cellIs" dxfId="1384" priority="47" operator="equal">
      <formula>3</formula>
    </cfRule>
    <cfRule type="cellIs" dxfId="1383" priority="48" operator="equal">
      <formula>2</formula>
    </cfRule>
    <cfRule type="cellIs" dxfId="1382" priority="49" operator="equal">
      <formula>1</formula>
    </cfRule>
  </conditionalFormatting>
  <conditionalFormatting sqref="O31">
    <cfRule type="cellIs" dxfId="1381" priority="43" operator="equal">
      <formula>5</formula>
    </cfRule>
  </conditionalFormatting>
  <conditionalFormatting sqref="O25">
    <cfRule type="cellIs" dxfId="1380" priority="37" operator="equal">
      <formula>"NOT APPLICABLE"</formula>
    </cfRule>
    <cfRule type="cellIs" dxfId="1379" priority="38" operator="equal">
      <formula>5</formula>
    </cfRule>
    <cfRule type="cellIs" dxfId="1378" priority="39" operator="equal">
      <formula>4</formula>
    </cfRule>
    <cfRule type="cellIs" dxfId="1377" priority="40" operator="equal">
      <formula>3</formula>
    </cfRule>
    <cfRule type="cellIs" dxfId="1376" priority="41" operator="equal">
      <formula>2</formula>
    </cfRule>
    <cfRule type="cellIs" dxfId="1375" priority="42" operator="equal">
      <formula>1</formula>
    </cfRule>
  </conditionalFormatting>
  <conditionalFormatting sqref="O25">
    <cfRule type="cellIs" dxfId="1374" priority="36" operator="equal">
      <formula>5</formula>
    </cfRule>
  </conditionalFormatting>
  <conditionalFormatting sqref="U25">
    <cfRule type="cellIs" dxfId="1373" priority="30" operator="equal">
      <formula>"NOT APPLICABLE"</formula>
    </cfRule>
    <cfRule type="cellIs" dxfId="1372" priority="31" operator="equal">
      <formula>5</formula>
    </cfRule>
    <cfRule type="cellIs" dxfId="1371" priority="32" operator="equal">
      <formula>4</formula>
    </cfRule>
    <cfRule type="cellIs" dxfId="1370" priority="33" operator="equal">
      <formula>3</formula>
    </cfRule>
    <cfRule type="cellIs" dxfId="1369" priority="34" operator="equal">
      <formula>2</formula>
    </cfRule>
    <cfRule type="cellIs" dxfId="1368" priority="35" operator="equal">
      <formula>1</formula>
    </cfRule>
  </conditionalFormatting>
  <conditionalFormatting sqref="U25">
    <cfRule type="cellIs" dxfId="1367" priority="29" operator="equal">
      <formula>5</formula>
    </cfRule>
  </conditionalFormatting>
  <conditionalFormatting sqref="O23">
    <cfRule type="cellIs" dxfId="1366" priority="23" operator="equal">
      <formula>"NOT APPLICABLE"</formula>
    </cfRule>
    <cfRule type="cellIs" dxfId="1365" priority="24" operator="equal">
      <formula>5</formula>
    </cfRule>
    <cfRule type="cellIs" dxfId="1364" priority="25" operator="equal">
      <formula>4</formula>
    </cfRule>
    <cfRule type="cellIs" dxfId="1363" priority="26" operator="equal">
      <formula>3</formula>
    </cfRule>
    <cfRule type="cellIs" dxfId="1362" priority="27" operator="equal">
      <formula>2</formula>
    </cfRule>
    <cfRule type="cellIs" dxfId="1361" priority="28" operator="equal">
      <formula>1</formula>
    </cfRule>
  </conditionalFormatting>
  <conditionalFormatting sqref="O23">
    <cfRule type="cellIs" dxfId="1360" priority="22" operator="equal">
      <formula>5</formula>
    </cfRule>
  </conditionalFormatting>
  <conditionalFormatting sqref="U33">
    <cfRule type="cellIs" dxfId="1359" priority="9" operator="equal">
      <formula>"NOT APPLICABLE"</formula>
    </cfRule>
    <cfRule type="cellIs" dxfId="1358" priority="10" operator="equal">
      <formula>5</formula>
    </cfRule>
    <cfRule type="cellIs" dxfId="1357" priority="11" operator="equal">
      <formula>4</formula>
    </cfRule>
    <cfRule type="cellIs" dxfId="1356" priority="12" operator="equal">
      <formula>3</formula>
    </cfRule>
    <cfRule type="cellIs" dxfId="1355" priority="13" operator="equal">
      <formula>2</formula>
    </cfRule>
    <cfRule type="cellIs" dxfId="1354" priority="14" operator="equal">
      <formula>1</formula>
    </cfRule>
  </conditionalFormatting>
  <conditionalFormatting sqref="U33">
    <cfRule type="cellIs" dxfId="1353" priority="8" operator="equal">
      <formula>5</formula>
    </cfRule>
  </conditionalFormatting>
  <conditionalFormatting sqref="U23">
    <cfRule type="cellIs" dxfId="1352" priority="2" operator="equal">
      <formula>"NOT APPLICABLE"</formula>
    </cfRule>
    <cfRule type="cellIs" dxfId="1351" priority="3" operator="equal">
      <formula>5</formula>
    </cfRule>
    <cfRule type="cellIs" dxfId="1350" priority="4" operator="equal">
      <formula>4</formula>
    </cfRule>
    <cfRule type="cellIs" dxfId="1349" priority="5" operator="equal">
      <formula>3</formula>
    </cfRule>
    <cfRule type="cellIs" dxfId="1348" priority="6" operator="equal">
      <formula>2</formula>
    </cfRule>
    <cfRule type="cellIs" dxfId="1347" priority="7" operator="equal">
      <formula>1</formula>
    </cfRule>
  </conditionalFormatting>
  <conditionalFormatting sqref="U23">
    <cfRule type="cellIs" dxfId="1346" priority="1" operator="equal">
      <formula>5</formula>
    </cfRule>
  </conditionalFormatting>
  <pageMargins left="0.19685039370078741" right="0.19685039370078741" top="0.19685039370078741" bottom="0.19685039370078741" header="0.19685039370078741" footer="0.19685039370078741"/>
  <pageSetup scale="53" firstPageNumber="34" orientation="landscape" r:id="rId1"/>
  <headerFooter>
    <oddHeader>&amp;CSDBIP 2012/2013</oddHeader>
    <oddFooter>Page &amp;P of &amp;N</oddFooter>
  </headerFooter>
  <rowBreaks count="1" manualBreakCount="1">
    <brk id="24" max="2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[12]Sheet1!#REF!</xm:f>
          </x14:formula1>
          <xm:sqref>O33 U21 U11 O27 O25 U33 U25 O31 O21 U31 O19 U29 U17 U19 O15 O17 U13 U15 O11 O13 O9 U9 U27 U23</xm:sqref>
        </x14:dataValidation>
        <x14:dataValidation type="list" allowBlank="1" showInputMessage="1" showErrorMessage="1">
          <x14:formula1>
            <xm:f>[1]Sheet1!#REF!</xm:f>
          </x14:formula1>
          <xm:sqref>O29 O23</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9"/>
  <sheetViews>
    <sheetView view="pageBreakPreview" topLeftCell="D1" zoomScaleSheetLayoutView="100" workbookViewId="0">
      <pane ySplit="7" topLeftCell="A8" activePane="bottomLeft" state="frozen"/>
      <selection activeCell="B1" sqref="B1"/>
      <selection pane="bottomLeft" activeCell="A8" sqref="A8:Q9"/>
    </sheetView>
  </sheetViews>
  <sheetFormatPr defaultRowHeight="15" x14ac:dyDescent="0.25"/>
  <cols>
    <col min="2" max="2" width="6.42578125" bestFit="1" customWidth="1"/>
    <col min="3" max="3" width="18.140625" customWidth="1"/>
    <col min="5" max="5" width="9.85546875" customWidth="1"/>
    <col min="8" max="8" width="10.28515625" customWidth="1"/>
    <col min="9" max="9" width="10.140625" customWidth="1"/>
    <col min="14" max="14" width="10.7109375" customWidth="1"/>
  </cols>
  <sheetData>
    <row r="1" spans="1:17" ht="15.75" x14ac:dyDescent="0.25">
      <c r="A1" s="532" t="s">
        <v>2</v>
      </c>
      <c r="B1" s="532"/>
      <c r="C1" s="532"/>
      <c r="D1" s="532"/>
      <c r="E1" s="532"/>
      <c r="F1" s="532"/>
    </row>
    <row r="3" spans="1:17" ht="15.75" x14ac:dyDescent="0.25">
      <c r="A3" s="532" t="s">
        <v>532</v>
      </c>
      <c r="B3" s="532"/>
      <c r="C3" s="7"/>
      <c r="D3" s="7"/>
      <c r="E3" s="7"/>
      <c r="F3" s="7"/>
      <c r="G3" s="7"/>
    </row>
    <row r="5" spans="1:17" ht="24" customHeight="1" x14ac:dyDescent="0.25">
      <c r="A5" s="542" t="s">
        <v>19</v>
      </c>
      <c r="B5" s="537" t="s">
        <v>3</v>
      </c>
      <c r="C5" s="542" t="s">
        <v>0</v>
      </c>
      <c r="D5" s="537" t="s">
        <v>4</v>
      </c>
      <c r="E5" s="537" t="s">
        <v>5</v>
      </c>
      <c r="F5" s="537" t="s">
        <v>6</v>
      </c>
      <c r="G5" s="537" t="s">
        <v>7</v>
      </c>
      <c r="H5" s="537" t="s">
        <v>8</v>
      </c>
      <c r="I5" s="542" t="s">
        <v>20</v>
      </c>
      <c r="J5" s="537" t="s">
        <v>9</v>
      </c>
      <c r="K5" s="537"/>
      <c r="L5" s="537"/>
      <c r="M5" s="537"/>
      <c r="N5" s="537" t="s">
        <v>10</v>
      </c>
      <c r="O5" s="537"/>
      <c r="P5" s="537"/>
      <c r="Q5" s="537"/>
    </row>
    <row r="6" spans="1:17" x14ac:dyDescent="0.25">
      <c r="A6" s="550"/>
      <c r="B6" s="537"/>
      <c r="C6" s="550"/>
      <c r="D6" s="537"/>
      <c r="E6" s="537"/>
      <c r="F6" s="537"/>
      <c r="G6" s="537"/>
      <c r="H6" s="537"/>
      <c r="I6" s="550"/>
      <c r="J6" s="9" t="s">
        <v>1</v>
      </c>
      <c r="K6" s="9" t="s">
        <v>11</v>
      </c>
      <c r="L6" s="9" t="s">
        <v>12</v>
      </c>
      <c r="M6" s="537" t="s">
        <v>13</v>
      </c>
      <c r="N6" s="537" t="s">
        <v>14</v>
      </c>
      <c r="O6" s="537" t="s">
        <v>15</v>
      </c>
      <c r="P6" s="537" t="s">
        <v>16</v>
      </c>
      <c r="Q6" s="537" t="s">
        <v>17</v>
      </c>
    </row>
    <row r="7" spans="1:17" x14ac:dyDescent="0.25">
      <c r="A7" s="550"/>
      <c r="B7" s="542"/>
      <c r="C7" s="550"/>
      <c r="D7" s="542"/>
      <c r="E7" s="542"/>
      <c r="F7" s="542"/>
      <c r="G7" s="542"/>
      <c r="H7" s="542"/>
      <c r="I7" s="550"/>
      <c r="J7" s="15" t="s">
        <v>18</v>
      </c>
      <c r="K7" s="15" t="s">
        <v>18</v>
      </c>
      <c r="L7" s="15" t="s">
        <v>18</v>
      </c>
      <c r="M7" s="542"/>
      <c r="N7" s="542"/>
      <c r="O7" s="542"/>
      <c r="P7" s="542"/>
      <c r="Q7" s="542"/>
    </row>
    <row r="8" spans="1:17" ht="96" x14ac:dyDescent="0.25">
      <c r="A8" s="514"/>
      <c r="B8" s="602" t="s">
        <v>370</v>
      </c>
      <c r="C8" s="514" t="s">
        <v>371</v>
      </c>
      <c r="D8" s="514" t="s">
        <v>372</v>
      </c>
      <c r="E8" s="514" t="s">
        <v>373</v>
      </c>
      <c r="F8" s="514" t="s">
        <v>65</v>
      </c>
      <c r="G8" s="517" t="s">
        <v>374</v>
      </c>
      <c r="H8" s="600" t="s">
        <v>987</v>
      </c>
      <c r="I8" s="600" t="s">
        <v>988</v>
      </c>
      <c r="J8" s="29" t="s">
        <v>25</v>
      </c>
      <c r="K8" s="16" t="s">
        <v>375</v>
      </c>
      <c r="L8" s="16" t="s">
        <v>376</v>
      </c>
      <c r="M8" s="514" t="s">
        <v>243</v>
      </c>
      <c r="N8" s="29" t="s">
        <v>377</v>
      </c>
      <c r="O8" s="29" t="s">
        <v>25</v>
      </c>
      <c r="P8" s="29" t="s">
        <v>25</v>
      </c>
      <c r="Q8" s="29" t="s">
        <v>25</v>
      </c>
    </row>
    <row r="9" spans="1:17" ht="24" x14ac:dyDescent="0.25">
      <c r="A9" s="514"/>
      <c r="B9" s="602"/>
      <c r="C9" s="514"/>
      <c r="D9" s="514"/>
      <c r="E9" s="514"/>
      <c r="F9" s="514"/>
      <c r="G9" s="524"/>
      <c r="H9" s="601"/>
      <c r="I9" s="601"/>
      <c r="J9" s="29" t="s">
        <v>25</v>
      </c>
      <c r="K9" s="16" t="s">
        <v>378</v>
      </c>
      <c r="L9" s="16" t="s">
        <v>379</v>
      </c>
      <c r="M9" s="514"/>
      <c r="N9" s="16" t="s">
        <v>375</v>
      </c>
      <c r="O9" s="29" t="s">
        <v>25</v>
      </c>
      <c r="P9" s="29" t="s">
        <v>25</v>
      </c>
      <c r="Q9" s="29" t="s">
        <v>25</v>
      </c>
    </row>
  </sheetData>
  <mergeCells count="28">
    <mergeCell ref="G8:G9"/>
    <mergeCell ref="H8:H9"/>
    <mergeCell ref="I8:I9"/>
    <mergeCell ref="M8:M9"/>
    <mergeCell ref="A8:A9"/>
    <mergeCell ref="B8:B9"/>
    <mergeCell ref="C8:C9"/>
    <mergeCell ref="D8:D9"/>
    <mergeCell ref="E8:E9"/>
    <mergeCell ref="F8:F9"/>
    <mergeCell ref="G5:G7"/>
    <mergeCell ref="H5:H7"/>
    <mergeCell ref="I5:I7"/>
    <mergeCell ref="J5:M5"/>
    <mergeCell ref="N5:Q5"/>
    <mergeCell ref="M6:M7"/>
    <mergeCell ref="N6:N7"/>
    <mergeCell ref="O6:O7"/>
    <mergeCell ref="P6:P7"/>
    <mergeCell ref="Q6:Q7"/>
    <mergeCell ref="A1:F1"/>
    <mergeCell ref="A3:B3"/>
    <mergeCell ref="A5:A7"/>
    <mergeCell ref="B5:B7"/>
    <mergeCell ref="C5:C7"/>
    <mergeCell ref="D5:D7"/>
    <mergeCell ref="E5:E7"/>
    <mergeCell ref="F5:F7"/>
  </mergeCells>
  <pageMargins left="0.70866141732283472" right="0.70866141732283472" top="0.74803149606299213" bottom="0.74803149606299213" header="0.31496062992125984" footer="0.31496062992125984"/>
  <pageSetup scale="70" firstPageNumber="40" orientation="landscape" useFirstPageNumber="1" r:id="rId1"/>
  <headerFooter>
    <oddHeader>&amp;CSDBIP 2012/2013</oddHeader>
    <oddFooter>Page &amp;P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view="pageBreakPreview" topLeftCell="A31" zoomScaleSheetLayoutView="100" workbookViewId="0">
      <selection activeCell="G33" sqref="G33"/>
    </sheetView>
  </sheetViews>
  <sheetFormatPr defaultColWidth="8.85546875" defaultRowHeight="15" x14ac:dyDescent="0.25"/>
  <cols>
    <col min="1" max="13" width="8.85546875" style="114"/>
    <col min="14" max="14" width="20.28515625" style="114" customWidth="1"/>
    <col min="15" max="16384" width="8.85546875" style="114"/>
  </cols>
  <sheetData>
    <row r="1" spans="1:12" ht="23.25" x14ac:dyDescent="0.35">
      <c r="A1" s="505" t="s">
        <v>2080</v>
      </c>
      <c r="B1" s="506"/>
      <c r="C1" s="506"/>
      <c r="D1" s="506"/>
      <c r="E1" s="506"/>
      <c r="F1" s="506"/>
      <c r="G1" s="506"/>
      <c r="H1" s="506"/>
      <c r="I1" s="506"/>
      <c r="J1" s="506"/>
      <c r="K1" s="507"/>
      <c r="L1" s="1"/>
    </row>
    <row r="2" spans="1:12" ht="28.5" customHeight="1" x14ac:dyDescent="0.25">
      <c r="A2" s="508"/>
      <c r="B2" s="509"/>
      <c r="C2" s="509"/>
      <c r="D2" s="509"/>
      <c r="E2" s="509"/>
      <c r="F2" s="509"/>
      <c r="G2" s="509"/>
      <c r="H2" s="509"/>
      <c r="I2" s="509"/>
      <c r="J2" s="509"/>
      <c r="K2" s="510"/>
    </row>
    <row r="3" spans="1:12" x14ac:dyDescent="0.25">
      <c r="A3" s="2"/>
      <c r="K3" s="3"/>
    </row>
    <row r="4" spans="1:12" x14ac:dyDescent="0.25">
      <c r="A4" s="2"/>
      <c r="K4" s="3"/>
    </row>
    <row r="5" spans="1:12" x14ac:dyDescent="0.25">
      <c r="A5" s="2"/>
      <c r="K5" s="3"/>
    </row>
    <row r="6" spans="1:12" x14ac:dyDescent="0.25">
      <c r="A6" s="2"/>
      <c r="K6" s="3"/>
    </row>
    <row r="7" spans="1:12" x14ac:dyDescent="0.25">
      <c r="A7" s="2"/>
      <c r="K7" s="3"/>
    </row>
    <row r="8" spans="1:12" x14ac:dyDescent="0.25">
      <c r="A8" s="2"/>
      <c r="K8" s="3"/>
    </row>
    <row r="9" spans="1:12" x14ac:dyDescent="0.25">
      <c r="A9" s="2"/>
      <c r="K9" s="3"/>
    </row>
    <row r="10" spans="1:12" x14ac:dyDescent="0.25">
      <c r="A10" s="2"/>
      <c r="K10" s="3"/>
    </row>
    <row r="11" spans="1:12" x14ac:dyDescent="0.25">
      <c r="A11" s="2"/>
      <c r="K11" s="3"/>
    </row>
    <row r="12" spans="1:12" x14ac:dyDescent="0.25">
      <c r="A12" s="2"/>
      <c r="K12" s="3"/>
    </row>
    <row r="13" spans="1:12" x14ac:dyDescent="0.25">
      <c r="A13" s="2"/>
      <c r="K13" s="3"/>
    </row>
    <row r="14" spans="1:12" x14ac:dyDescent="0.25">
      <c r="A14" s="2"/>
      <c r="K14" s="3"/>
    </row>
    <row r="15" spans="1:12" x14ac:dyDescent="0.25">
      <c r="A15" s="2"/>
      <c r="K15" s="3"/>
    </row>
    <row r="16" spans="1:12" x14ac:dyDescent="0.25">
      <c r="A16" s="2"/>
      <c r="K16" s="3"/>
    </row>
    <row r="17" spans="1:11" x14ac:dyDescent="0.25">
      <c r="A17" s="2"/>
      <c r="K17" s="3"/>
    </row>
    <row r="18" spans="1:11" x14ac:dyDescent="0.25">
      <c r="A18" s="2"/>
      <c r="K18" s="3"/>
    </row>
    <row r="19" spans="1:11" x14ac:dyDescent="0.25">
      <c r="A19" s="2"/>
      <c r="K19" s="3"/>
    </row>
    <row r="20" spans="1:11" x14ac:dyDescent="0.25">
      <c r="A20" s="2"/>
      <c r="K20" s="3"/>
    </row>
    <row r="21" spans="1:11" x14ac:dyDescent="0.25">
      <c r="A21" s="2"/>
      <c r="K21" s="3"/>
    </row>
    <row r="22" spans="1:11" x14ac:dyDescent="0.25">
      <c r="A22" s="2"/>
      <c r="K22" s="3"/>
    </row>
    <row r="23" spans="1:11" x14ac:dyDescent="0.25">
      <c r="A23" s="2"/>
      <c r="K23" s="3"/>
    </row>
    <row r="24" spans="1:11" x14ac:dyDescent="0.25">
      <c r="A24" s="2"/>
      <c r="K24" s="3"/>
    </row>
    <row r="25" spans="1:11" x14ac:dyDescent="0.25">
      <c r="A25" s="2"/>
      <c r="K25" s="3"/>
    </row>
    <row r="26" spans="1:11" x14ac:dyDescent="0.25">
      <c r="A26" s="2"/>
      <c r="K26" s="3"/>
    </row>
    <row r="27" spans="1:11" x14ac:dyDescent="0.25">
      <c r="A27" s="2"/>
      <c r="K27" s="3"/>
    </row>
    <row r="28" spans="1:11" x14ac:dyDescent="0.25">
      <c r="A28" s="2"/>
      <c r="K28" s="3"/>
    </row>
    <row r="29" spans="1:11" x14ac:dyDescent="0.25">
      <c r="A29" s="2"/>
      <c r="K29" s="3"/>
    </row>
    <row r="30" spans="1:11" x14ac:dyDescent="0.25">
      <c r="A30" s="2"/>
      <c r="K30" s="3"/>
    </row>
    <row r="31" spans="1:11" x14ac:dyDescent="0.25">
      <c r="A31" s="2"/>
      <c r="K31" s="3"/>
    </row>
    <row r="32" spans="1:11" ht="92.25" customHeight="1" x14ac:dyDescent="0.35">
      <c r="A32" s="2"/>
      <c r="B32" s="494" t="s">
        <v>2</v>
      </c>
      <c r="C32" s="494"/>
      <c r="D32" s="494"/>
      <c r="E32" s="494"/>
      <c r="F32" s="494"/>
      <c r="G32" s="494"/>
      <c r="H32" s="494"/>
      <c r="I32" s="494"/>
      <c r="J32" s="494"/>
      <c r="K32" s="3"/>
    </row>
    <row r="33" spans="1:11" x14ac:dyDescent="0.25">
      <c r="A33" s="2"/>
      <c r="B33" s="4"/>
      <c r="C33" s="4"/>
      <c r="D33" s="4"/>
      <c r="E33" s="4"/>
      <c r="F33" s="4"/>
      <c r="G33" s="4"/>
      <c r="H33" s="4"/>
      <c r="I33" s="4"/>
      <c r="J33" s="4"/>
      <c r="K33" s="3"/>
    </row>
    <row r="34" spans="1:11" ht="60.75" customHeight="1" x14ac:dyDescent="0.35">
      <c r="A34" s="2"/>
      <c r="B34" s="494"/>
      <c r="C34" s="494"/>
      <c r="D34" s="494"/>
      <c r="E34" s="494"/>
      <c r="F34" s="494"/>
      <c r="G34" s="494"/>
      <c r="H34" s="494"/>
      <c r="I34" s="494"/>
      <c r="J34" s="494"/>
      <c r="K34" s="3"/>
    </row>
    <row r="35" spans="1:11" x14ac:dyDescent="0.25">
      <c r="A35" s="2"/>
      <c r="B35" s="4"/>
      <c r="C35" s="4"/>
      <c r="D35" s="4"/>
      <c r="E35" s="4"/>
      <c r="F35" s="4"/>
      <c r="G35" s="4"/>
      <c r="H35" s="4"/>
      <c r="I35" s="4"/>
      <c r="J35" s="4"/>
      <c r="K35" s="3"/>
    </row>
    <row r="36" spans="1:11" ht="23.25" customHeight="1" x14ac:dyDescent="0.35">
      <c r="A36" s="5"/>
      <c r="B36" s="495"/>
      <c r="C36" s="495"/>
      <c r="D36" s="495"/>
      <c r="E36" s="495"/>
      <c r="F36" s="495"/>
      <c r="G36" s="495"/>
      <c r="H36" s="495"/>
      <c r="I36" s="495"/>
      <c r="J36" s="495"/>
      <c r="K36" s="6"/>
    </row>
  </sheetData>
  <mergeCells count="4">
    <mergeCell ref="A1:K2"/>
    <mergeCell ref="B32:J32"/>
    <mergeCell ref="B34:J34"/>
    <mergeCell ref="B36:J36"/>
  </mergeCells>
  <pageMargins left="0.70866141732283505" right="0.70866141732283505" top="0.74803149606299202" bottom="0.74803149606299202" header="0.31496062992126" footer="0.31496062992126"/>
  <pageSetup scale="90" firstPageNumber="36" orientation="portrait" r:id="rId1"/>
  <headerFooter>
    <oddHeader>&amp;CSDBIP 2012/2013</oddHeader>
    <oddFooter>Page &amp;P of &amp;N</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5"/>
  <sheetViews>
    <sheetView view="pageBreakPreview" topLeftCell="D59" zoomScaleSheetLayoutView="100" workbookViewId="0">
      <selection activeCell="R63" sqref="R63"/>
    </sheetView>
  </sheetViews>
  <sheetFormatPr defaultRowHeight="16.5" x14ac:dyDescent="0.3"/>
  <cols>
    <col min="1" max="3" width="0" style="190" hidden="1" customWidth="1"/>
    <col min="4" max="4" width="9.140625" style="190"/>
    <col min="5" max="5" width="25.28515625" style="190" bestFit="1" customWidth="1"/>
    <col min="6" max="6" width="40.140625" style="190" bestFit="1" customWidth="1"/>
    <col min="7" max="7" width="16.7109375" style="190" bestFit="1" customWidth="1"/>
    <col min="8" max="8" width="11.28515625" style="190" bestFit="1" customWidth="1"/>
    <col min="9" max="9" width="9.140625" style="190"/>
    <col min="10" max="14" width="0" style="190" hidden="1" customWidth="1"/>
    <col min="15" max="16384" width="9.140625" style="190"/>
  </cols>
  <sheetData>
    <row r="1" spans="1:16" ht="25.5" x14ac:dyDescent="0.35">
      <c r="A1" s="497" t="s">
        <v>2081</v>
      </c>
      <c r="B1" s="497"/>
      <c r="C1" s="497"/>
      <c r="D1" s="497"/>
      <c r="E1" s="497"/>
      <c r="F1" s="497"/>
      <c r="G1" s="497"/>
      <c r="H1" s="497"/>
      <c r="I1" s="497"/>
      <c r="J1" s="497"/>
      <c r="K1" s="497"/>
      <c r="L1" s="497"/>
      <c r="M1" s="497"/>
      <c r="N1" s="497"/>
      <c r="O1" s="497"/>
      <c r="P1" s="497"/>
    </row>
    <row r="2" spans="1:16" ht="20.25" x14ac:dyDescent="0.3">
      <c r="A2" s="511" t="s">
        <v>2296</v>
      </c>
      <c r="B2" s="511"/>
      <c r="C2" s="511"/>
      <c r="D2" s="511"/>
      <c r="E2" s="511"/>
      <c r="F2" s="511"/>
      <c r="G2" s="511"/>
      <c r="H2" s="511"/>
      <c r="I2" s="511"/>
      <c r="J2" s="511"/>
      <c r="K2" s="511"/>
      <c r="L2" s="511"/>
      <c r="M2" s="511"/>
      <c r="N2" s="511"/>
      <c r="O2" s="511"/>
      <c r="P2" s="511"/>
    </row>
    <row r="3" spans="1:16" s="195" customFormat="1" ht="18.75" thickBot="1" x14ac:dyDescent="0.3">
      <c r="E3" s="207"/>
    </row>
    <row r="4" spans="1:16" s="195" customFormat="1" ht="18" x14ac:dyDescent="0.25">
      <c r="E4" s="285"/>
      <c r="F4" s="286" t="s">
        <v>2032</v>
      </c>
      <c r="G4" s="500" t="s">
        <v>2033</v>
      </c>
    </row>
    <row r="5" spans="1:16" s="195" customFormat="1" ht="18" x14ac:dyDescent="0.25">
      <c r="E5" s="287"/>
      <c r="F5" s="286" t="s">
        <v>2298</v>
      </c>
      <c r="G5" s="501"/>
    </row>
    <row r="6" spans="1:16" s="195" customFormat="1" ht="18" x14ac:dyDescent="0.25">
      <c r="E6" s="288"/>
      <c r="F6" s="286" t="s">
        <v>2299</v>
      </c>
      <c r="G6" s="501"/>
    </row>
    <row r="7" spans="1:16" s="195" customFormat="1" ht="18" x14ac:dyDescent="0.25">
      <c r="E7" s="289"/>
      <c r="F7" s="286" t="s">
        <v>2300</v>
      </c>
      <c r="G7" s="501"/>
    </row>
    <row r="8" spans="1:16" s="195" customFormat="1" ht="18" x14ac:dyDescent="0.25">
      <c r="E8" s="290"/>
      <c r="F8" s="286" t="s">
        <v>2301</v>
      </c>
      <c r="G8" s="501"/>
    </row>
    <row r="9" spans="1:16" s="195" customFormat="1" ht="18" x14ac:dyDescent="0.25">
      <c r="E9" s="291"/>
      <c r="F9" s="286" t="s">
        <v>2302</v>
      </c>
      <c r="G9" s="501"/>
    </row>
    <row r="10" spans="1:16" s="195" customFormat="1" ht="18" x14ac:dyDescent="0.25">
      <c r="E10" s="292"/>
      <c r="F10" s="286" t="s">
        <v>2038</v>
      </c>
      <c r="G10" s="502"/>
    </row>
    <row r="11" spans="1:16" s="195" customFormat="1" ht="18" x14ac:dyDescent="0.25"/>
    <row r="12" spans="1:16" s="195" customFormat="1" ht="18" x14ac:dyDescent="0.25">
      <c r="D12" s="193">
        <v>1</v>
      </c>
      <c r="E12" s="194" t="s">
        <v>2082</v>
      </c>
    </row>
    <row r="13" spans="1:16" s="195" customFormat="1" ht="18" x14ac:dyDescent="0.25"/>
    <row r="14" spans="1:16" s="195" customFormat="1" ht="18" x14ac:dyDescent="0.25">
      <c r="D14" s="196">
        <v>1.1000000000000001</v>
      </c>
      <c r="E14" s="194" t="s">
        <v>2041</v>
      </c>
      <c r="F14" s="195">
        <v>72</v>
      </c>
    </row>
    <row r="15" spans="1:16" s="195" customFormat="1" ht="18.75" x14ac:dyDescent="0.3">
      <c r="D15" s="195" t="s">
        <v>2042</v>
      </c>
      <c r="E15" s="197" t="s">
        <v>2043</v>
      </c>
      <c r="F15" s="195">
        <v>10</v>
      </c>
    </row>
    <row r="16" spans="1:16" s="195" customFormat="1" ht="18" x14ac:dyDescent="0.25">
      <c r="D16" s="195" t="s">
        <v>2044</v>
      </c>
      <c r="E16" s="194" t="s">
        <v>2045</v>
      </c>
      <c r="F16" s="195">
        <v>62</v>
      </c>
    </row>
    <row r="17" spans="4:13" s="195" customFormat="1" ht="18" x14ac:dyDescent="0.25">
      <c r="M17" s="209"/>
    </row>
    <row r="18" spans="4:13" s="195" customFormat="1" ht="18" x14ac:dyDescent="0.25">
      <c r="D18" s="196">
        <v>1.2</v>
      </c>
      <c r="E18" s="195" t="s">
        <v>2056</v>
      </c>
    </row>
    <row r="38" spans="4:7" x14ac:dyDescent="0.3">
      <c r="D38"/>
      <c r="E38"/>
      <c r="F38"/>
      <c r="G38"/>
    </row>
    <row r="39" spans="4:7" hidden="1" x14ac:dyDescent="0.3"/>
    <row r="40" spans="4:7" hidden="1" x14ac:dyDescent="0.3"/>
    <row r="41" spans="4:7" hidden="1" x14ac:dyDescent="0.3"/>
    <row r="42" spans="4:7" ht="18.75" hidden="1" x14ac:dyDescent="0.3">
      <c r="D42" s="199"/>
      <c r="E42" s="200"/>
      <c r="F42" s="201"/>
      <c r="G42" s="201"/>
    </row>
    <row r="43" spans="4:7" ht="18.75" hidden="1" x14ac:dyDescent="0.3">
      <c r="D43" s="201"/>
      <c r="E43" s="201"/>
      <c r="F43" s="201"/>
      <c r="G43" s="201"/>
    </row>
    <row r="44" spans="4:7" ht="18.75" hidden="1" x14ac:dyDescent="0.3">
      <c r="D44" s="201"/>
      <c r="E44" s="201"/>
      <c r="F44" s="201"/>
      <c r="G44" s="201"/>
    </row>
    <row r="45" spans="4:7" hidden="1" x14ac:dyDescent="0.3">
      <c r="D45" s="202"/>
      <c r="E45" s="203"/>
      <c r="F45" s="203"/>
      <c r="G45" s="203"/>
    </row>
    <row r="46" spans="4:7" hidden="1" x14ac:dyDescent="0.3"/>
    <row r="47" spans="4:7" hidden="1" x14ac:dyDescent="0.3"/>
    <row r="48" spans="4:7" s="195" customFormat="1" ht="18" x14ac:dyDescent="0.25">
      <c r="D48" s="196">
        <v>2.1</v>
      </c>
      <c r="E48" s="195" t="s">
        <v>2074</v>
      </c>
    </row>
    <row r="72" spans="4:7" s="195" customFormat="1" ht="18" x14ac:dyDescent="0.25">
      <c r="D72" s="199"/>
      <c r="E72" s="200"/>
      <c r="F72" s="201"/>
      <c r="G72" s="201"/>
    </row>
    <row r="73" spans="4:7" s="195" customFormat="1" ht="18" x14ac:dyDescent="0.25">
      <c r="D73" s="201"/>
      <c r="E73" s="201"/>
      <c r="F73" s="201"/>
      <c r="G73" s="201"/>
    </row>
    <row r="74" spans="4:7" s="195" customFormat="1" ht="18" x14ac:dyDescent="0.25">
      <c r="D74" s="201"/>
      <c r="E74" s="201"/>
      <c r="F74" s="201"/>
      <c r="G74" s="201"/>
    </row>
    <row r="75" spans="4:7" s="213" customFormat="1" ht="15.75" x14ac:dyDescent="0.25">
      <c r="D75" s="203"/>
      <c r="E75" s="203"/>
      <c r="F75" s="203"/>
      <c r="G75" s="203"/>
    </row>
  </sheetData>
  <dataConsolidate/>
  <mergeCells count="3">
    <mergeCell ref="A1:P1"/>
    <mergeCell ref="A2:P2"/>
    <mergeCell ref="G4:G10"/>
  </mergeCells>
  <pageMargins left="0.70866141732283472" right="0.70866141732283472" top="0.74803149606299213" bottom="0.74803149606299213" header="0.31496062992125984" footer="0.31496062992125984"/>
  <pageSetup paperSize="9" scale="67" firstPageNumber="131" fitToHeight="25" orientation="portrait" r:id="rId1"/>
  <headerFooter>
    <oddFooter>Page &amp;P of &amp;N</oddFooter>
  </headerFooter>
  <rowBreaks count="1" manualBreakCount="1">
    <brk id="46" max="16383" man="1"/>
  </row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view="pageBreakPreview" topLeftCell="D28" zoomScaleSheetLayoutView="100" workbookViewId="0">
      <selection activeCell="Q38" sqref="Q38"/>
    </sheetView>
  </sheetViews>
  <sheetFormatPr defaultRowHeight="16.5" x14ac:dyDescent="0.3"/>
  <cols>
    <col min="1" max="3" width="0" style="190" hidden="1" customWidth="1"/>
    <col min="4" max="4" width="9.140625" style="190"/>
    <col min="5" max="5" width="25.28515625" style="190" bestFit="1" customWidth="1"/>
    <col min="6" max="6" width="40.140625" style="190" bestFit="1" customWidth="1"/>
    <col min="7" max="7" width="16.7109375" style="190" bestFit="1" customWidth="1"/>
    <col min="8" max="8" width="11.28515625" style="190" bestFit="1" customWidth="1"/>
    <col min="9" max="9" width="9.140625" style="190"/>
    <col min="10" max="14" width="0" style="190" hidden="1" customWidth="1"/>
    <col min="15" max="16384" width="9.140625" style="190"/>
  </cols>
  <sheetData>
    <row r="1" spans="1:16" ht="25.5" x14ac:dyDescent="0.35">
      <c r="A1" s="497" t="s">
        <v>2083</v>
      </c>
      <c r="B1" s="497"/>
      <c r="C1" s="497"/>
      <c r="D1" s="497"/>
      <c r="E1" s="497"/>
      <c r="F1" s="497"/>
      <c r="G1" s="497"/>
      <c r="H1" s="497"/>
      <c r="I1" s="497"/>
      <c r="J1" s="497"/>
      <c r="K1" s="497"/>
      <c r="L1" s="497"/>
      <c r="M1" s="497"/>
      <c r="N1" s="497"/>
      <c r="O1" s="497"/>
      <c r="P1" s="497"/>
    </row>
    <row r="2" spans="1:16" ht="20.25" x14ac:dyDescent="0.3">
      <c r="A2" s="511" t="s">
        <v>2296</v>
      </c>
      <c r="B2" s="511"/>
      <c r="C2" s="511"/>
      <c r="D2" s="511"/>
      <c r="E2" s="511"/>
      <c r="F2" s="511"/>
      <c r="G2" s="511"/>
      <c r="H2" s="511"/>
      <c r="I2" s="511"/>
      <c r="J2" s="511"/>
      <c r="K2" s="511"/>
      <c r="L2" s="511"/>
      <c r="M2" s="511"/>
      <c r="N2" s="511"/>
      <c r="O2" s="511"/>
      <c r="P2" s="511"/>
    </row>
    <row r="3" spans="1:16" s="195" customFormat="1" ht="18.75" thickBot="1" x14ac:dyDescent="0.3">
      <c r="E3" s="207"/>
    </row>
    <row r="4" spans="1:16" s="195" customFormat="1" ht="18" x14ac:dyDescent="0.25">
      <c r="E4" s="285"/>
      <c r="F4" s="286" t="s">
        <v>2032</v>
      </c>
      <c r="G4" s="500" t="s">
        <v>2033</v>
      </c>
    </row>
    <row r="5" spans="1:16" s="195" customFormat="1" ht="18" x14ac:dyDescent="0.25">
      <c r="E5" s="287"/>
      <c r="F5" s="286" t="s">
        <v>2298</v>
      </c>
      <c r="G5" s="501"/>
    </row>
    <row r="6" spans="1:16" s="195" customFormat="1" ht="18" x14ac:dyDescent="0.25">
      <c r="E6" s="288"/>
      <c r="F6" s="286" t="s">
        <v>2299</v>
      </c>
      <c r="G6" s="501"/>
    </row>
    <row r="7" spans="1:16" s="195" customFormat="1" ht="18" x14ac:dyDescent="0.25">
      <c r="E7" s="289"/>
      <c r="F7" s="286" t="s">
        <v>2300</v>
      </c>
      <c r="G7" s="501"/>
    </row>
    <row r="8" spans="1:16" s="195" customFormat="1" ht="18" x14ac:dyDescent="0.25">
      <c r="E8" s="290"/>
      <c r="F8" s="286" t="s">
        <v>2301</v>
      </c>
      <c r="G8" s="501"/>
    </row>
    <row r="9" spans="1:16" s="195" customFormat="1" ht="18" x14ac:dyDescent="0.25">
      <c r="E9" s="291"/>
      <c r="F9" s="286" t="s">
        <v>2302</v>
      </c>
      <c r="G9" s="501"/>
    </row>
    <row r="10" spans="1:16" s="195" customFormat="1" ht="18" x14ac:dyDescent="0.25">
      <c r="E10" s="292"/>
      <c r="F10" s="286" t="s">
        <v>2038</v>
      </c>
      <c r="G10" s="502"/>
    </row>
    <row r="11" spans="1:16" s="195" customFormat="1" ht="18" x14ac:dyDescent="0.25"/>
    <row r="12" spans="1:16" s="195" customFormat="1" ht="18" x14ac:dyDescent="0.25">
      <c r="D12" s="193">
        <v>1</v>
      </c>
      <c r="E12" s="194" t="s">
        <v>2083</v>
      </c>
    </row>
    <row r="13" spans="1:16" s="195" customFormat="1" ht="18" x14ac:dyDescent="0.25"/>
    <row r="14" spans="1:16" s="195" customFormat="1" ht="18" x14ac:dyDescent="0.25">
      <c r="D14" s="196">
        <v>1.1000000000000001</v>
      </c>
      <c r="E14" s="194" t="s">
        <v>2041</v>
      </c>
      <c r="F14" s="195">
        <v>14</v>
      </c>
    </row>
    <row r="15" spans="1:16" s="195" customFormat="1" ht="18.75" x14ac:dyDescent="0.3">
      <c r="D15" s="195" t="s">
        <v>2042</v>
      </c>
      <c r="E15" s="197" t="s">
        <v>2043</v>
      </c>
      <c r="F15" s="195">
        <v>0</v>
      </c>
    </row>
    <row r="16" spans="1:16" s="195" customFormat="1" ht="18" x14ac:dyDescent="0.25">
      <c r="D16" s="195" t="s">
        <v>2044</v>
      </c>
      <c r="E16" s="194" t="s">
        <v>2045</v>
      </c>
      <c r="F16" s="195">
        <v>14</v>
      </c>
    </row>
    <row r="17" spans="4:13" s="195" customFormat="1" ht="18" x14ac:dyDescent="0.25">
      <c r="M17" s="209"/>
    </row>
    <row r="18" spans="4:13" x14ac:dyDescent="0.3">
      <c r="D18"/>
      <c r="E18"/>
      <c r="F18"/>
      <c r="G18"/>
      <c r="H18"/>
      <c r="I18"/>
      <c r="J18"/>
      <c r="K18"/>
      <c r="L18"/>
      <c r="M18"/>
    </row>
    <row r="19" spans="4:13" hidden="1" x14ac:dyDescent="0.3"/>
    <row r="20" spans="4:13" hidden="1" x14ac:dyDescent="0.3"/>
    <row r="21" spans="4:13" hidden="1" x14ac:dyDescent="0.3"/>
    <row r="22" spans="4:13" s="195" customFormat="1" ht="18" hidden="1" x14ac:dyDescent="0.25">
      <c r="D22" s="199"/>
      <c r="E22" s="200"/>
      <c r="F22" s="201"/>
      <c r="G22" s="201"/>
    </row>
    <row r="23" spans="4:13" s="195" customFormat="1" ht="18" hidden="1" x14ac:dyDescent="0.25">
      <c r="D23" s="201"/>
      <c r="E23" s="201"/>
      <c r="F23" s="201"/>
      <c r="G23" s="201"/>
    </row>
    <row r="24" spans="4:13" s="195" customFormat="1" ht="18" hidden="1" x14ac:dyDescent="0.25">
      <c r="D24" s="201"/>
      <c r="E24" s="201"/>
      <c r="F24" s="201"/>
      <c r="G24" s="201"/>
    </row>
    <row r="25" spans="4:13" s="213" customFormat="1" ht="15.75" hidden="1" x14ac:dyDescent="0.25">
      <c r="D25" s="203"/>
      <c r="E25" s="203"/>
      <c r="F25" s="203"/>
      <c r="G25" s="203"/>
    </row>
    <row r="26" spans="4:13" hidden="1" x14ac:dyDescent="0.3"/>
    <row r="27" spans="4:13" hidden="1" x14ac:dyDescent="0.3"/>
    <row r="28" spans="4:13" s="195" customFormat="1" ht="18" x14ac:dyDescent="0.25">
      <c r="D28" s="196">
        <v>1.2</v>
      </c>
      <c r="E28" s="195" t="s">
        <v>2074</v>
      </c>
    </row>
    <row r="52" spans="4:7" s="195" customFormat="1" ht="18" x14ac:dyDescent="0.25">
      <c r="D52" s="199"/>
      <c r="E52" s="200"/>
      <c r="F52" s="201"/>
      <c r="G52" s="201"/>
    </row>
    <row r="53" spans="4:7" s="195" customFormat="1" ht="18" x14ac:dyDescent="0.25">
      <c r="D53" s="201"/>
      <c r="E53" s="201"/>
      <c r="F53" s="201"/>
      <c r="G53" s="201"/>
    </row>
    <row r="54" spans="4:7" s="195" customFormat="1" ht="18" x14ac:dyDescent="0.25">
      <c r="D54" s="201"/>
      <c r="E54" s="201"/>
      <c r="F54" s="201"/>
      <c r="G54" s="201"/>
    </row>
    <row r="55" spans="4:7" s="213" customFormat="1" ht="15.75" x14ac:dyDescent="0.25">
      <c r="D55" s="203"/>
      <c r="E55" s="203"/>
      <c r="F55" s="203"/>
      <c r="G55" s="203"/>
    </row>
  </sheetData>
  <dataConsolidate/>
  <mergeCells count="3">
    <mergeCell ref="A1:P1"/>
    <mergeCell ref="A2:P2"/>
    <mergeCell ref="G4:G10"/>
  </mergeCells>
  <pageMargins left="0.70866141732283472" right="0.70866141732283472" top="0.74803149606299213" bottom="0.74803149606299213" header="0.31496062992125984" footer="0.31496062992125984"/>
  <pageSetup paperSize="9" scale="67" firstPageNumber="7" fitToHeight="25" orientation="portrait" r:id="rId1"/>
  <headerFooter>
    <oddFooter>Page &amp;P of &amp;N</oddFooter>
  </headerFooter>
  <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X35"/>
  <sheetViews>
    <sheetView tabSelected="1" view="pageBreakPreview" topLeftCell="F1" zoomScale="90" zoomScaleSheetLayoutView="90" workbookViewId="0">
      <pane ySplit="7" topLeftCell="A17" activePane="bottomLeft" state="frozen"/>
      <selection activeCell="U18" sqref="U18"/>
      <selection pane="bottomLeft" activeCell="U18" sqref="U18"/>
    </sheetView>
  </sheetViews>
  <sheetFormatPr defaultColWidth="8.7109375" defaultRowHeight="15" x14ac:dyDescent="0.25"/>
  <cols>
    <col min="1" max="1" width="8.7109375" style="122" customWidth="1"/>
    <col min="2" max="2" width="11.28515625" style="122" bestFit="1" customWidth="1"/>
    <col min="3" max="3" width="16" style="122" customWidth="1"/>
    <col min="4" max="4" width="15.28515625" style="122" customWidth="1"/>
    <col min="5" max="5" width="12.28515625" style="122" bestFit="1" customWidth="1"/>
    <col min="6" max="6" width="9.42578125" style="122" bestFit="1" customWidth="1"/>
    <col min="7" max="7" width="11.28515625" style="122" customWidth="1"/>
    <col min="8" max="8" width="10.28515625" style="122" customWidth="1"/>
    <col min="9" max="9" width="9.42578125" style="122" bestFit="1" customWidth="1"/>
    <col min="10" max="10" width="10.5703125" style="122" bestFit="1" customWidth="1"/>
    <col min="11" max="11" width="9.42578125" style="122" bestFit="1" customWidth="1"/>
    <col min="12" max="12" width="11" style="122" customWidth="1"/>
    <col min="13" max="13" width="13.140625" style="122" customWidth="1"/>
    <col min="14" max="14" width="11.5703125" style="122" customWidth="1"/>
    <col min="15" max="15" width="11.7109375" style="122" customWidth="1"/>
    <col min="16" max="16" width="12.5703125" style="122" customWidth="1"/>
    <col min="17" max="17" width="11.85546875" style="122" customWidth="1"/>
    <col min="18" max="18" width="11.140625" style="122" customWidth="1"/>
    <col min="19" max="19" width="14.85546875" style="122" customWidth="1"/>
    <col min="20" max="20" width="14.28515625" style="122" customWidth="1"/>
    <col min="21" max="21" width="8.7109375" style="122"/>
    <col min="22" max="22" width="13.140625" style="122" customWidth="1"/>
    <col min="23" max="23" width="13.85546875" style="122" customWidth="1"/>
    <col min="24" max="24" width="11.140625" style="122" customWidth="1"/>
    <col min="25" max="16384" width="8.7109375" style="122"/>
  </cols>
  <sheetData>
    <row r="1" spans="1:24" ht="15.75" x14ac:dyDescent="0.25">
      <c r="A1" s="532" t="s">
        <v>2</v>
      </c>
      <c r="B1" s="532"/>
      <c r="C1" s="532"/>
      <c r="D1" s="532"/>
      <c r="E1" s="532"/>
      <c r="F1" s="532"/>
    </row>
    <row r="3" spans="1:24" ht="15.75" x14ac:dyDescent="0.25">
      <c r="A3" s="532" t="s">
        <v>1017</v>
      </c>
      <c r="B3" s="532"/>
      <c r="C3" s="532"/>
    </row>
    <row r="5" spans="1:24" s="123" customFormat="1" ht="24" customHeight="1" x14ac:dyDescent="0.25">
      <c r="A5" s="534" t="s">
        <v>1073</v>
      </c>
      <c r="B5" s="534" t="s">
        <v>0</v>
      </c>
      <c r="C5" s="534" t="s">
        <v>4</v>
      </c>
      <c r="D5" s="534" t="s">
        <v>5</v>
      </c>
      <c r="E5" s="534" t="s">
        <v>6</v>
      </c>
      <c r="F5" s="534" t="s">
        <v>1357</v>
      </c>
      <c r="G5" s="534" t="s">
        <v>8</v>
      </c>
      <c r="H5" s="534" t="s">
        <v>20</v>
      </c>
      <c r="I5" s="526" t="s">
        <v>9</v>
      </c>
      <c r="J5" s="527"/>
      <c r="K5" s="527"/>
      <c r="L5" s="528"/>
      <c r="M5" s="526" t="s">
        <v>2287</v>
      </c>
      <c r="N5" s="527"/>
      <c r="O5" s="527"/>
      <c r="P5" s="527"/>
      <c r="Q5" s="527"/>
      <c r="R5" s="528"/>
      <c r="S5" s="526" t="s">
        <v>2293</v>
      </c>
      <c r="T5" s="527"/>
      <c r="U5" s="527"/>
      <c r="V5" s="527"/>
      <c r="W5" s="527"/>
      <c r="X5" s="528"/>
    </row>
    <row r="6" spans="1:24" s="123" customFormat="1" ht="14.45" customHeight="1" x14ac:dyDescent="0.25">
      <c r="A6" s="535"/>
      <c r="B6" s="535"/>
      <c r="C6" s="535"/>
      <c r="D6" s="535"/>
      <c r="E6" s="535"/>
      <c r="F6" s="535"/>
      <c r="G6" s="535"/>
      <c r="H6" s="535"/>
      <c r="I6" s="116" t="s">
        <v>1</v>
      </c>
      <c r="J6" s="116" t="s">
        <v>11</v>
      </c>
      <c r="K6" s="116" t="s">
        <v>12</v>
      </c>
      <c r="L6" s="542" t="s">
        <v>539</v>
      </c>
      <c r="M6" s="529" t="s">
        <v>2288</v>
      </c>
      <c r="N6" s="530"/>
      <c r="O6" s="530"/>
      <c r="P6" s="530"/>
      <c r="Q6" s="530"/>
      <c r="R6" s="531"/>
      <c r="S6" s="529" t="s">
        <v>2294</v>
      </c>
      <c r="T6" s="530"/>
      <c r="U6" s="530"/>
      <c r="V6" s="530"/>
      <c r="W6" s="530"/>
      <c r="X6" s="531"/>
    </row>
    <row r="7" spans="1:24" s="123" customFormat="1" ht="60" x14ac:dyDescent="0.25">
      <c r="A7" s="536"/>
      <c r="B7" s="536"/>
      <c r="C7" s="536"/>
      <c r="D7" s="536"/>
      <c r="E7" s="536"/>
      <c r="F7" s="536"/>
      <c r="G7" s="536"/>
      <c r="H7" s="536"/>
      <c r="I7" s="118" t="s">
        <v>18</v>
      </c>
      <c r="J7" s="118" t="s">
        <v>18</v>
      </c>
      <c r="K7" s="118" t="s">
        <v>18</v>
      </c>
      <c r="L7" s="603"/>
      <c r="M7" s="273" t="s">
        <v>2289</v>
      </c>
      <c r="N7" s="273" t="s">
        <v>2290</v>
      </c>
      <c r="O7" s="273" t="s">
        <v>2269</v>
      </c>
      <c r="P7" s="273" t="s">
        <v>2265</v>
      </c>
      <c r="Q7" s="273" t="s">
        <v>2266</v>
      </c>
      <c r="R7" s="273" t="s">
        <v>2267</v>
      </c>
      <c r="S7" s="273" t="s">
        <v>2291</v>
      </c>
      <c r="T7" s="273" t="s">
        <v>2292</v>
      </c>
      <c r="U7" s="273" t="s">
        <v>2269</v>
      </c>
      <c r="V7" s="273" t="s">
        <v>2265</v>
      </c>
      <c r="W7" s="273" t="s">
        <v>2266</v>
      </c>
      <c r="X7" s="273" t="s">
        <v>2267</v>
      </c>
    </row>
    <row r="8" spans="1:24" ht="303" customHeight="1" x14ac:dyDescent="0.25">
      <c r="A8" s="549" t="s">
        <v>1217</v>
      </c>
      <c r="B8" s="549" t="s">
        <v>239</v>
      </c>
      <c r="C8" s="549" t="s">
        <v>452</v>
      </c>
      <c r="D8" s="549" t="s">
        <v>453</v>
      </c>
      <c r="E8" s="549" t="s">
        <v>454</v>
      </c>
      <c r="F8" s="549" t="s">
        <v>1384</v>
      </c>
      <c r="G8" s="549" t="s">
        <v>1806</v>
      </c>
      <c r="H8" s="549" t="s">
        <v>1385</v>
      </c>
      <c r="I8" s="278" t="s">
        <v>25</v>
      </c>
      <c r="J8" s="278" t="s">
        <v>376</v>
      </c>
      <c r="K8" s="278" t="s">
        <v>25</v>
      </c>
      <c r="L8" s="549" t="s">
        <v>243</v>
      </c>
      <c r="M8" s="323" t="s">
        <v>2743</v>
      </c>
      <c r="N8" s="379" t="s">
        <v>2744</v>
      </c>
      <c r="O8" s="322">
        <v>2</v>
      </c>
      <c r="P8" s="322" t="s">
        <v>2745</v>
      </c>
      <c r="Q8" s="322" t="s">
        <v>2746</v>
      </c>
      <c r="R8" s="322" t="s">
        <v>2747</v>
      </c>
      <c r="S8" s="323" t="s">
        <v>1806</v>
      </c>
      <c r="T8" s="467" t="s">
        <v>3448</v>
      </c>
      <c r="U8" s="322">
        <v>2</v>
      </c>
      <c r="V8" s="322" t="s">
        <v>2748</v>
      </c>
      <c r="W8" s="322" t="s">
        <v>2749</v>
      </c>
      <c r="X8" s="322" t="s">
        <v>2750</v>
      </c>
    </row>
    <row r="9" spans="1:24" x14ac:dyDescent="0.25">
      <c r="A9" s="549"/>
      <c r="B9" s="549"/>
      <c r="C9" s="549"/>
      <c r="D9" s="549"/>
      <c r="E9" s="549"/>
      <c r="F9" s="549"/>
      <c r="G9" s="549"/>
      <c r="H9" s="549"/>
      <c r="I9" s="143" t="s">
        <v>25</v>
      </c>
      <c r="J9" s="159">
        <v>2026051303</v>
      </c>
      <c r="K9" s="143" t="s">
        <v>25</v>
      </c>
      <c r="L9" s="549"/>
      <c r="M9" s="322" t="s">
        <v>25</v>
      </c>
      <c r="N9" s="322" t="s">
        <v>25</v>
      </c>
      <c r="O9" s="322" t="s">
        <v>25</v>
      </c>
      <c r="P9" s="322" t="s">
        <v>25</v>
      </c>
      <c r="Q9" s="322" t="s">
        <v>25</v>
      </c>
      <c r="R9" s="322" t="s">
        <v>25</v>
      </c>
      <c r="S9" s="322" t="s">
        <v>25</v>
      </c>
      <c r="T9" s="322" t="s">
        <v>25</v>
      </c>
      <c r="U9" s="322" t="s">
        <v>25</v>
      </c>
      <c r="V9" s="322" t="s">
        <v>25</v>
      </c>
      <c r="W9" s="322" t="s">
        <v>25</v>
      </c>
      <c r="X9" s="322" t="s">
        <v>25</v>
      </c>
    </row>
    <row r="10" spans="1:24" ht="222" customHeight="1" x14ac:dyDescent="0.25">
      <c r="A10" s="549" t="s">
        <v>1218</v>
      </c>
      <c r="B10" s="549" t="s">
        <v>239</v>
      </c>
      <c r="C10" s="549"/>
      <c r="D10" s="549" t="s">
        <v>455</v>
      </c>
      <c r="E10" s="549" t="s">
        <v>1807</v>
      </c>
      <c r="F10" s="549">
        <v>0</v>
      </c>
      <c r="G10" s="549" t="s">
        <v>1808</v>
      </c>
      <c r="H10" s="549" t="s">
        <v>588</v>
      </c>
      <c r="I10" s="143" t="s">
        <v>25</v>
      </c>
      <c r="J10" s="143" t="s">
        <v>1809</v>
      </c>
      <c r="K10" s="143" t="s">
        <v>25</v>
      </c>
      <c r="L10" s="549" t="s">
        <v>243</v>
      </c>
      <c r="M10" s="323" t="s">
        <v>2387</v>
      </c>
      <c r="N10" s="322" t="s">
        <v>2751</v>
      </c>
      <c r="O10" s="322">
        <v>1</v>
      </c>
      <c r="P10" s="322" t="s">
        <v>2752</v>
      </c>
      <c r="Q10" s="299" t="s">
        <v>2753</v>
      </c>
      <c r="R10" s="322" t="s">
        <v>2754</v>
      </c>
      <c r="S10" s="323" t="s">
        <v>1808</v>
      </c>
      <c r="T10" s="322" t="s">
        <v>2751</v>
      </c>
      <c r="U10" s="322">
        <v>2</v>
      </c>
      <c r="V10" s="377" t="s">
        <v>2755</v>
      </c>
      <c r="W10" s="322" t="s">
        <v>2756</v>
      </c>
      <c r="X10" s="322" t="s">
        <v>2754</v>
      </c>
    </row>
    <row r="11" spans="1:24" x14ac:dyDescent="0.25">
      <c r="A11" s="549"/>
      <c r="B11" s="549"/>
      <c r="C11" s="549"/>
      <c r="D11" s="549"/>
      <c r="E11" s="549"/>
      <c r="F11" s="549"/>
      <c r="G11" s="549"/>
      <c r="H11" s="549"/>
      <c r="I11" s="143" t="s">
        <v>25</v>
      </c>
      <c r="J11" s="143">
        <v>2026051302</v>
      </c>
      <c r="K11" s="143" t="s">
        <v>25</v>
      </c>
      <c r="L11" s="549"/>
      <c r="M11" s="303">
        <v>6317427</v>
      </c>
      <c r="N11" s="322" t="s">
        <v>25</v>
      </c>
      <c r="O11" s="322" t="s">
        <v>25</v>
      </c>
      <c r="P11" s="322" t="s">
        <v>25</v>
      </c>
      <c r="Q11" s="322" t="s">
        <v>25</v>
      </c>
      <c r="R11" s="322" t="s">
        <v>25</v>
      </c>
      <c r="S11" s="322" t="s">
        <v>25</v>
      </c>
      <c r="T11" s="322" t="s">
        <v>25</v>
      </c>
      <c r="U11" s="322" t="s">
        <v>25</v>
      </c>
      <c r="V11" s="322" t="s">
        <v>25</v>
      </c>
      <c r="W11" s="322" t="s">
        <v>25</v>
      </c>
      <c r="X11" s="322" t="s">
        <v>25</v>
      </c>
    </row>
    <row r="12" spans="1:24" ht="151.5" customHeight="1" x14ac:dyDescent="0.25">
      <c r="A12" s="549" t="s">
        <v>1219</v>
      </c>
      <c r="B12" s="549" t="s">
        <v>239</v>
      </c>
      <c r="C12" s="549"/>
      <c r="D12" s="549" t="s">
        <v>456</v>
      </c>
      <c r="E12" s="549">
        <v>16</v>
      </c>
      <c r="F12" s="549" t="s">
        <v>25</v>
      </c>
      <c r="G12" s="549" t="s">
        <v>1810</v>
      </c>
      <c r="H12" s="573" t="s">
        <v>31</v>
      </c>
      <c r="I12" s="143" t="s">
        <v>25</v>
      </c>
      <c r="J12" s="143" t="s">
        <v>1036</v>
      </c>
      <c r="K12" s="143" t="s">
        <v>25</v>
      </c>
      <c r="L12" s="549" t="s">
        <v>243</v>
      </c>
      <c r="M12" s="324" t="s">
        <v>2388</v>
      </c>
      <c r="N12" s="379" t="s">
        <v>2757</v>
      </c>
      <c r="O12" s="322">
        <v>4</v>
      </c>
      <c r="P12" s="322" t="s">
        <v>25</v>
      </c>
      <c r="Q12" s="322" t="s">
        <v>25</v>
      </c>
      <c r="R12" s="322" t="s">
        <v>2758</v>
      </c>
      <c r="S12" s="323" t="s">
        <v>1810</v>
      </c>
      <c r="T12" s="379" t="s">
        <v>2757</v>
      </c>
      <c r="U12" s="322">
        <v>4</v>
      </c>
      <c r="V12" s="322" t="s">
        <v>25</v>
      </c>
      <c r="W12" s="322" t="s">
        <v>25</v>
      </c>
      <c r="X12" s="322" t="s">
        <v>2758</v>
      </c>
    </row>
    <row r="13" spans="1:24" ht="15" customHeight="1" x14ac:dyDescent="0.25">
      <c r="A13" s="549"/>
      <c r="B13" s="549"/>
      <c r="C13" s="549"/>
      <c r="D13" s="549"/>
      <c r="E13" s="549"/>
      <c r="F13" s="549"/>
      <c r="G13" s="549"/>
      <c r="H13" s="573"/>
      <c r="I13" s="143" t="s">
        <v>25</v>
      </c>
      <c r="J13" s="143">
        <v>2026051304</v>
      </c>
      <c r="K13" s="143" t="s">
        <v>25</v>
      </c>
      <c r="L13" s="549"/>
      <c r="M13" s="303">
        <v>450000</v>
      </c>
      <c r="N13" s="322" t="s">
        <v>25</v>
      </c>
      <c r="O13" s="322" t="s">
        <v>25</v>
      </c>
      <c r="P13" s="322" t="s">
        <v>25</v>
      </c>
      <c r="Q13" s="322" t="s">
        <v>25</v>
      </c>
      <c r="R13" s="322" t="s">
        <v>25</v>
      </c>
      <c r="S13" s="322" t="s">
        <v>25</v>
      </c>
      <c r="T13" s="378" t="s">
        <v>25</v>
      </c>
      <c r="U13" s="322" t="s">
        <v>25</v>
      </c>
      <c r="V13" s="322" t="s">
        <v>25</v>
      </c>
      <c r="W13" s="322" t="s">
        <v>25</v>
      </c>
      <c r="X13" s="322" t="s">
        <v>25</v>
      </c>
    </row>
    <row r="14" spans="1:24" ht="122.25" customHeight="1" x14ac:dyDescent="0.25">
      <c r="A14" s="549" t="s">
        <v>1220</v>
      </c>
      <c r="B14" s="549" t="s">
        <v>239</v>
      </c>
      <c r="C14" s="549"/>
      <c r="D14" s="549" t="s">
        <v>457</v>
      </c>
      <c r="E14" s="549">
        <v>10</v>
      </c>
      <c r="F14" s="549" t="s">
        <v>25</v>
      </c>
      <c r="G14" s="549" t="s">
        <v>1811</v>
      </c>
      <c r="H14" s="573" t="s">
        <v>31</v>
      </c>
      <c r="I14" s="143" t="s">
        <v>25</v>
      </c>
      <c r="J14" s="143" t="s">
        <v>1036</v>
      </c>
      <c r="K14" s="143" t="s">
        <v>25</v>
      </c>
      <c r="L14" s="549"/>
      <c r="M14" s="323" t="s">
        <v>2389</v>
      </c>
      <c r="N14" s="338" t="s">
        <v>2757</v>
      </c>
      <c r="O14" s="322">
        <v>4</v>
      </c>
      <c r="P14" s="322" t="s">
        <v>25</v>
      </c>
      <c r="Q14" s="322" t="s">
        <v>25</v>
      </c>
      <c r="R14" s="322" t="s">
        <v>2758</v>
      </c>
      <c r="S14" s="323" t="s">
        <v>1811</v>
      </c>
      <c r="T14" s="379" t="s">
        <v>2757</v>
      </c>
      <c r="U14" s="322">
        <v>4</v>
      </c>
      <c r="V14" s="322" t="s">
        <v>25</v>
      </c>
      <c r="W14" s="322" t="s">
        <v>25</v>
      </c>
      <c r="X14" s="322" t="s">
        <v>2758</v>
      </c>
    </row>
    <row r="15" spans="1:24" x14ac:dyDescent="0.25">
      <c r="A15" s="549"/>
      <c r="B15" s="549"/>
      <c r="C15" s="549"/>
      <c r="D15" s="549"/>
      <c r="E15" s="549"/>
      <c r="F15" s="549"/>
      <c r="G15" s="549"/>
      <c r="H15" s="573"/>
      <c r="I15" s="143" t="s">
        <v>25</v>
      </c>
      <c r="J15" s="143">
        <v>2026051305</v>
      </c>
      <c r="K15" s="143" t="s">
        <v>25</v>
      </c>
      <c r="L15" s="549"/>
      <c r="M15" s="303">
        <v>450000</v>
      </c>
      <c r="N15" s="322" t="s">
        <v>25</v>
      </c>
      <c r="O15" s="322" t="s">
        <v>25</v>
      </c>
      <c r="P15" s="322" t="s">
        <v>25</v>
      </c>
      <c r="Q15" s="322" t="s">
        <v>25</v>
      </c>
      <c r="R15" s="322" t="s">
        <v>25</v>
      </c>
      <c r="S15" s="322" t="s">
        <v>25</v>
      </c>
      <c r="T15" s="378" t="s">
        <v>25</v>
      </c>
      <c r="U15" s="322" t="s">
        <v>25</v>
      </c>
      <c r="V15" s="322" t="s">
        <v>25</v>
      </c>
      <c r="W15" s="322" t="s">
        <v>25</v>
      </c>
      <c r="X15" s="322" t="s">
        <v>25</v>
      </c>
    </row>
    <row r="16" spans="1:24" ht="105" customHeight="1" x14ac:dyDescent="0.25">
      <c r="A16" s="549" t="s">
        <v>1221</v>
      </c>
      <c r="B16" s="549" t="s">
        <v>239</v>
      </c>
      <c r="C16" s="549"/>
      <c r="D16" s="549" t="s">
        <v>458</v>
      </c>
      <c r="E16" s="549" t="s">
        <v>454</v>
      </c>
      <c r="F16" s="549" t="s">
        <v>459</v>
      </c>
      <c r="G16" s="549" t="s">
        <v>460</v>
      </c>
      <c r="H16" s="573" t="s">
        <v>593</v>
      </c>
      <c r="I16" s="143" t="s">
        <v>25</v>
      </c>
      <c r="J16" s="143" t="s">
        <v>1030</v>
      </c>
      <c r="K16" s="143" t="s">
        <v>25</v>
      </c>
      <c r="L16" s="549" t="s">
        <v>243</v>
      </c>
      <c r="M16" s="323" t="s">
        <v>2390</v>
      </c>
      <c r="N16" s="322" t="s">
        <v>2759</v>
      </c>
      <c r="O16" s="322">
        <v>3</v>
      </c>
      <c r="P16" s="322" t="s">
        <v>25</v>
      </c>
      <c r="Q16" s="322" t="s">
        <v>25</v>
      </c>
      <c r="R16" s="416" t="s">
        <v>2760</v>
      </c>
      <c r="S16" s="323" t="s">
        <v>460</v>
      </c>
      <c r="T16" s="378" t="s">
        <v>2761</v>
      </c>
      <c r="U16" s="322">
        <v>3</v>
      </c>
      <c r="V16" s="322" t="s">
        <v>25</v>
      </c>
      <c r="W16" s="322" t="s">
        <v>25</v>
      </c>
      <c r="X16" s="322" t="s">
        <v>2762</v>
      </c>
    </row>
    <row r="17" spans="1:24" ht="15.75" customHeight="1" x14ac:dyDescent="0.25">
      <c r="A17" s="549"/>
      <c r="B17" s="549"/>
      <c r="C17" s="549"/>
      <c r="D17" s="549"/>
      <c r="E17" s="549"/>
      <c r="F17" s="549"/>
      <c r="G17" s="549"/>
      <c r="H17" s="573"/>
      <c r="I17" s="162" t="s">
        <v>25</v>
      </c>
      <c r="J17" s="162">
        <v>2026051301</v>
      </c>
      <c r="K17" s="162" t="s">
        <v>25</v>
      </c>
      <c r="L17" s="549"/>
      <c r="M17" s="303">
        <v>380000</v>
      </c>
      <c r="N17" s="322" t="s">
        <v>25</v>
      </c>
      <c r="O17" s="322" t="s">
        <v>25</v>
      </c>
      <c r="P17" s="322" t="s">
        <v>25</v>
      </c>
      <c r="Q17" s="322" t="s">
        <v>25</v>
      </c>
      <c r="R17" s="322" t="s">
        <v>25</v>
      </c>
      <c r="S17" s="322" t="s">
        <v>25</v>
      </c>
      <c r="T17" s="378" t="s">
        <v>25</v>
      </c>
      <c r="U17" s="322" t="s">
        <v>25</v>
      </c>
      <c r="V17" s="322" t="s">
        <v>25</v>
      </c>
      <c r="W17" s="322" t="s">
        <v>25</v>
      </c>
      <c r="X17" s="322" t="s">
        <v>25</v>
      </c>
    </row>
    <row r="18" spans="1:24" ht="55.5" customHeight="1" x14ac:dyDescent="0.25">
      <c r="A18" s="549" t="s">
        <v>1222</v>
      </c>
      <c r="B18" s="549" t="s">
        <v>239</v>
      </c>
      <c r="C18" s="549"/>
      <c r="D18" s="549" t="s">
        <v>461</v>
      </c>
      <c r="E18" s="549">
        <v>20.21</v>
      </c>
      <c r="F18" s="549" t="s">
        <v>25</v>
      </c>
      <c r="G18" s="549" t="s">
        <v>1812</v>
      </c>
      <c r="H18" s="549" t="s">
        <v>589</v>
      </c>
      <c r="I18" s="143" t="s">
        <v>25</v>
      </c>
      <c r="J18" s="143" t="s">
        <v>1813</v>
      </c>
      <c r="K18" s="143" t="s">
        <v>25</v>
      </c>
      <c r="L18" s="549" t="s">
        <v>243</v>
      </c>
      <c r="M18" s="323" t="s">
        <v>2391</v>
      </c>
      <c r="N18" s="339" t="s">
        <v>2763</v>
      </c>
      <c r="O18" s="322">
        <v>4</v>
      </c>
      <c r="P18" s="322" t="s">
        <v>25</v>
      </c>
      <c r="Q18" s="323" t="s">
        <v>25</v>
      </c>
      <c r="R18" s="322" t="s">
        <v>2764</v>
      </c>
      <c r="S18" s="323" t="s">
        <v>1812</v>
      </c>
      <c r="T18" s="379" t="s">
        <v>3458</v>
      </c>
      <c r="U18" s="469">
        <v>4</v>
      </c>
      <c r="V18" s="322" t="s">
        <v>25</v>
      </c>
      <c r="W18" s="322" t="s">
        <v>25</v>
      </c>
      <c r="X18" s="322" t="s">
        <v>2765</v>
      </c>
    </row>
    <row r="19" spans="1:24" ht="21.75" customHeight="1" x14ac:dyDescent="0.25">
      <c r="A19" s="549"/>
      <c r="B19" s="549"/>
      <c r="C19" s="549"/>
      <c r="D19" s="549"/>
      <c r="E19" s="549"/>
      <c r="F19" s="549"/>
      <c r="G19" s="549"/>
      <c r="H19" s="549"/>
      <c r="I19" s="143" t="s">
        <v>25</v>
      </c>
      <c r="J19" s="143">
        <v>2026081301</v>
      </c>
      <c r="K19" s="143" t="s">
        <v>25</v>
      </c>
      <c r="L19" s="549"/>
      <c r="M19" s="163">
        <v>4300000</v>
      </c>
      <c r="N19" s="322" t="s">
        <v>25</v>
      </c>
      <c r="O19" s="322" t="s">
        <v>25</v>
      </c>
      <c r="P19" s="322" t="s">
        <v>25</v>
      </c>
      <c r="Q19" s="322" t="s">
        <v>25</v>
      </c>
      <c r="R19" s="322" t="s">
        <v>25</v>
      </c>
      <c r="S19" s="322" t="s">
        <v>25</v>
      </c>
      <c r="T19" s="378" t="s">
        <v>25</v>
      </c>
      <c r="U19" s="322" t="s">
        <v>25</v>
      </c>
      <c r="V19" s="322" t="s">
        <v>25</v>
      </c>
      <c r="W19" s="322" t="s">
        <v>25</v>
      </c>
      <c r="X19" s="322" t="s">
        <v>25</v>
      </c>
    </row>
    <row r="20" spans="1:24" ht="167.25" customHeight="1" x14ac:dyDescent="0.25">
      <c r="A20" s="549" t="s">
        <v>1223</v>
      </c>
      <c r="B20" s="549" t="s">
        <v>239</v>
      </c>
      <c r="C20" s="549"/>
      <c r="D20" s="549" t="s">
        <v>462</v>
      </c>
      <c r="E20" s="549">
        <v>23</v>
      </c>
      <c r="F20" s="549" t="s">
        <v>25</v>
      </c>
      <c r="G20" s="549" t="s">
        <v>1814</v>
      </c>
      <c r="H20" s="549" t="s">
        <v>594</v>
      </c>
      <c r="I20" s="143" t="s">
        <v>25</v>
      </c>
      <c r="J20" s="143" t="s">
        <v>1038</v>
      </c>
      <c r="K20" s="143" t="s">
        <v>25</v>
      </c>
      <c r="L20" s="549" t="s">
        <v>243</v>
      </c>
      <c r="M20" s="323" t="s">
        <v>2392</v>
      </c>
      <c r="N20" s="322" t="s">
        <v>2766</v>
      </c>
      <c r="O20" s="322">
        <v>2</v>
      </c>
      <c r="P20" s="322" t="s">
        <v>2767</v>
      </c>
      <c r="Q20" s="323" t="s">
        <v>2768</v>
      </c>
      <c r="R20" s="322" t="s">
        <v>2769</v>
      </c>
      <c r="S20" s="323" t="s">
        <v>1814</v>
      </c>
      <c r="T20" s="378" t="s">
        <v>2770</v>
      </c>
      <c r="U20" s="322">
        <v>1</v>
      </c>
      <c r="V20" s="416" t="s">
        <v>2771</v>
      </c>
      <c r="W20" s="416" t="s">
        <v>2772</v>
      </c>
      <c r="X20" s="416" t="s">
        <v>2773</v>
      </c>
    </row>
    <row r="21" spans="1:24" x14ac:dyDescent="0.25">
      <c r="A21" s="549"/>
      <c r="B21" s="549"/>
      <c r="C21" s="549"/>
      <c r="D21" s="549"/>
      <c r="E21" s="549"/>
      <c r="F21" s="549"/>
      <c r="G21" s="549"/>
      <c r="H21" s="549"/>
      <c r="I21" s="143" t="s">
        <v>25</v>
      </c>
      <c r="J21" s="143">
        <v>2026081302</v>
      </c>
      <c r="K21" s="143" t="s">
        <v>25</v>
      </c>
      <c r="L21" s="549"/>
      <c r="M21" s="303">
        <v>1830000</v>
      </c>
      <c r="N21" s="322" t="s">
        <v>25</v>
      </c>
      <c r="O21" s="322" t="s">
        <v>25</v>
      </c>
      <c r="P21" s="322" t="s">
        <v>25</v>
      </c>
      <c r="Q21" s="322" t="s">
        <v>25</v>
      </c>
      <c r="R21" s="322" t="s">
        <v>25</v>
      </c>
      <c r="S21" s="322" t="s">
        <v>25</v>
      </c>
      <c r="T21" s="378" t="s">
        <v>25</v>
      </c>
      <c r="U21" s="322" t="s">
        <v>25</v>
      </c>
      <c r="V21" s="322" t="s">
        <v>25</v>
      </c>
      <c r="W21" s="322" t="s">
        <v>25</v>
      </c>
      <c r="X21" s="322" t="s">
        <v>25</v>
      </c>
    </row>
    <row r="22" spans="1:24" ht="62.25" customHeight="1" x14ac:dyDescent="0.25">
      <c r="A22" s="549" t="s">
        <v>1224</v>
      </c>
      <c r="B22" s="549" t="s">
        <v>239</v>
      </c>
      <c r="C22" s="549" t="s">
        <v>463</v>
      </c>
      <c r="D22" s="549" t="s">
        <v>464</v>
      </c>
      <c r="E22" s="549" t="s">
        <v>465</v>
      </c>
      <c r="F22" s="549" t="s">
        <v>466</v>
      </c>
      <c r="G22" s="549" t="s">
        <v>1815</v>
      </c>
      <c r="H22" s="549" t="s">
        <v>595</v>
      </c>
      <c r="I22" s="143" t="s">
        <v>25</v>
      </c>
      <c r="J22" s="143" t="s">
        <v>942</v>
      </c>
      <c r="K22" s="143" t="s">
        <v>25</v>
      </c>
      <c r="L22" s="549" t="s">
        <v>243</v>
      </c>
      <c r="M22" s="323" t="s">
        <v>2393</v>
      </c>
      <c r="N22" s="322" t="s">
        <v>2774</v>
      </c>
      <c r="O22" s="322">
        <v>4</v>
      </c>
      <c r="P22" s="322" t="s">
        <v>25</v>
      </c>
      <c r="Q22" s="322" t="s">
        <v>25</v>
      </c>
      <c r="R22" s="322" t="s">
        <v>2775</v>
      </c>
      <c r="S22" s="323" t="s">
        <v>1815</v>
      </c>
      <c r="T22" s="378" t="s">
        <v>2776</v>
      </c>
      <c r="U22" s="322">
        <v>4</v>
      </c>
      <c r="V22" s="322" t="s">
        <v>25</v>
      </c>
      <c r="W22" s="322" t="s">
        <v>25</v>
      </c>
      <c r="X22" s="322" t="s">
        <v>2775</v>
      </c>
    </row>
    <row r="23" spans="1:24" ht="17.25" customHeight="1" x14ac:dyDescent="0.25">
      <c r="A23" s="549"/>
      <c r="B23" s="549"/>
      <c r="C23" s="549"/>
      <c r="D23" s="549"/>
      <c r="E23" s="549"/>
      <c r="F23" s="549"/>
      <c r="G23" s="549"/>
      <c r="H23" s="549"/>
      <c r="I23" s="143" t="s">
        <v>25</v>
      </c>
      <c r="J23" s="143">
        <v>7876051304</v>
      </c>
      <c r="K23" s="143" t="s">
        <v>25</v>
      </c>
      <c r="L23" s="549"/>
      <c r="M23" s="303">
        <v>550000</v>
      </c>
      <c r="N23" s="322" t="s">
        <v>25</v>
      </c>
      <c r="O23" s="322" t="s">
        <v>25</v>
      </c>
      <c r="P23" s="322" t="s">
        <v>25</v>
      </c>
      <c r="Q23" s="322" t="s">
        <v>25</v>
      </c>
      <c r="R23" s="322" t="s">
        <v>25</v>
      </c>
      <c r="S23" s="322" t="s">
        <v>25</v>
      </c>
      <c r="T23" s="378" t="s">
        <v>25</v>
      </c>
      <c r="U23" s="322" t="s">
        <v>25</v>
      </c>
      <c r="V23" s="322" t="s">
        <v>25</v>
      </c>
      <c r="W23" s="322" t="s">
        <v>25</v>
      </c>
      <c r="X23" s="322" t="s">
        <v>25</v>
      </c>
    </row>
    <row r="24" spans="1:24" ht="152.25" customHeight="1" x14ac:dyDescent="0.25">
      <c r="A24" s="549" t="s">
        <v>1386</v>
      </c>
      <c r="B24" s="549" t="s">
        <v>239</v>
      </c>
      <c r="C24" s="549"/>
      <c r="D24" s="549" t="s">
        <v>467</v>
      </c>
      <c r="E24" s="549">
        <v>26</v>
      </c>
      <c r="F24" s="549" t="s">
        <v>25</v>
      </c>
      <c r="G24" s="549" t="s">
        <v>1816</v>
      </c>
      <c r="H24" s="549" t="s">
        <v>31</v>
      </c>
      <c r="I24" s="143" t="s">
        <v>25</v>
      </c>
      <c r="J24" s="143" t="s">
        <v>955</v>
      </c>
      <c r="K24" s="143" t="s">
        <v>25</v>
      </c>
      <c r="L24" s="549" t="s">
        <v>243</v>
      </c>
      <c r="M24" s="323" t="s">
        <v>2394</v>
      </c>
      <c r="N24" s="299" t="s">
        <v>2777</v>
      </c>
      <c r="O24" s="322">
        <v>3</v>
      </c>
      <c r="P24" s="322" t="s">
        <v>25</v>
      </c>
      <c r="Q24" s="322" t="s">
        <v>25</v>
      </c>
      <c r="R24" s="299" t="s">
        <v>2778</v>
      </c>
      <c r="S24" s="323" t="s">
        <v>1816</v>
      </c>
      <c r="T24" s="379" t="s">
        <v>2777</v>
      </c>
      <c r="U24" s="322">
        <v>3</v>
      </c>
      <c r="V24" s="322" t="s">
        <v>25</v>
      </c>
      <c r="W24" s="322" t="s">
        <v>25</v>
      </c>
      <c r="X24" s="299" t="s">
        <v>2778</v>
      </c>
    </row>
    <row r="25" spans="1:24" x14ac:dyDescent="0.25">
      <c r="A25" s="549"/>
      <c r="B25" s="549"/>
      <c r="C25" s="549"/>
      <c r="D25" s="549"/>
      <c r="E25" s="549"/>
      <c r="F25" s="549"/>
      <c r="G25" s="549"/>
      <c r="H25" s="549"/>
      <c r="I25" s="143" t="s">
        <v>25</v>
      </c>
      <c r="J25" s="143">
        <v>7876061301</v>
      </c>
      <c r="K25" s="143" t="s">
        <v>25</v>
      </c>
      <c r="L25" s="549"/>
      <c r="M25" s="303">
        <v>145000</v>
      </c>
      <c r="N25" s="322" t="s">
        <v>25</v>
      </c>
      <c r="O25" s="322" t="s">
        <v>25</v>
      </c>
      <c r="P25" s="322" t="s">
        <v>25</v>
      </c>
      <c r="Q25" s="322" t="s">
        <v>25</v>
      </c>
      <c r="R25" s="322" t="s">
        <v>25</v>
      </c>
      <c r="S25" s="322" t="s">
        <v>25</v>
      </c>
      <c r="T25" s="378" t="s">
        <v>25</v>
      </c>
      <c r="U25" s="322" t="s">
        <v>25</v>
      </c>
      <c r="V25" s="322" t="s">
        <v>25</v>
      </c>
      <c r="W25" s="322" t="s">
        <v>25</v>
      </c>
      <c r="X25" s="322" t="s">
        <v>25</v>
      </c>
    </row>
    <row r="26" spans="1:24" ht="156.75" customHeight="1" x14ac:dyDescent="0.25">
      <c r="A26" s="549" t="s">
        <v>1387</v>
      </c>
      <c r="B26" s="549" t="s">
        <v>239</v>
      </c>
      <c r="C26" s="549"/>
      <c r="D26" s="549" t="s">
        <v>468</v>
      </c>
      <c r="E26" s="549">
        <v>29</v>
      </c>
      <c r="F26" s="549">
        <v>0</v>
      </c>
      <c r="G26" s="549" t="s">
        <v>1817</v>
      </c>
      <c r="H26" s="549" t="s">
        <v>590</v>
      </c>
      <c r="I26" s="143" t="s">
        <v>25</v>
      </c>
      <c r="J26" s="143" t="s">
        <v>1031</v>
      </c>
      <c r="K26" s="143" t="s">
        <v>25</v>
      </c>
      <c r="L26" s="549" t="s">
        <v>243</v>
      </c>
      <c r="M26" s="323" t="s">
        <v>2395</v>
      </c>
      <c r="N26" s="322" t="s">
        <v>2779</v>
      </c>
      <c r="O26" s="322">
        <v>4</v>
      </c>
      <c r="P26" s="322" t="s">
        <v>25</v>
      </c>
      <c r="Q26" s="322" t="s">
        <v>25</v>
      </c>
      <c r="R26" s="322" t="s">
        <v>2780</v>
      </c>
      <c r="S26" s="323" t="s">
        <v>1817</v>
      </c>
      <c r="T26" s="378" t="s">
        <v>2779</v>
      </c>
      <c r="U26" s="322">
        <v>4</v>
      </c>
      <c r="V26" s="322" t="s">
        <v>25</v>
      </c>
      <c r="W26" s="322" t="s">
        <v>25</v>
      </c>
      <c r="X26" s="322" t="s">
        <v>2780</v>
      </c>
    </row>
    <row r="27" spans="1:24" ht="15" customHeight="1" x14ac:dyDescent="0.25">
      <c r="A27" s="549"/>
      <c r="B27" s="549"/>
      <c r="C27" s="549"/>
      <c r="D27" s="549"/>
      <c r="E27" s="549"/>
      <c r="F27" s="549"/>
      <c r="G27" s="549"/>
      <c r="H27" s="549"/>
      <c r="I27" s="143" t="s">
        <v>25</v>
      </c>
      <c r="J27" s="143">
        <v>7876061205</v>
      </c>
      <c r="K27" s="143" t="s">
        <v>25</v>
      </c>
      <c r="L27" s="549"/>
      <c r="M27" s="303">
        <v>6219450</v>
      </c>
      <c r="N27" s="322" t="s">
        <v>25</v>
      </c>
      <c r="O27" s="322" t="s">
        <v>25</v>
      </c>
      <c r="P27" s="322" t="s">
        <v>25</v>
      </c>
      <c r="Q27" s="322" t="s">
        <v>25</v>
      </c>
      <c r="R27" s="322" t="s">
        <v>25</v>
      </c>
      <c r="S27" s="322" t="s">
        <v>25</v>
      </c>
      <c r="T27" s="378" t="s">
        <v>25</v>
      </c>
      <c r="U27" s="322" t="s">
        <v>25</v>
      </c>
      <c r="V27" s="322" t="s">
        <v>25</v>
      </c>
      <c r="W27" s="322" t="s">
        <v>25</v>
      </c>
      <c r="X27" s="322" t="s">
        <v>25</v>
      </c>
    </row>
    <row r="28" spans="1:24" ht="122.25" customHeight="1" x14ac:dyDescent="0.25">
      <c r="A28" s="549" t="s">
        <v>1388</v>
      </c>
      <c r="B28" s="549" t="s">
        <v>239</v>
      </c>
      <c r="C28" s="549"/>
      <c r="D28" s="549" t="s">
        <v>469</v>
      </c>
      <c r="E28" s="549" t="s">
        <v>591</v>
      </c>
      <c r="F28" s="549" t="s">
        <v>470</v>
      </c>
      <c r="G28" s="549" t="s">
        <v>1818</v>
      </c>
      <c r="H28" s="549" t="s">
        <v>1819</v>
      </c>
      <c r="I28" s="143" t="s">
        <v>25</v>
      </c>
      <c r="J28" s="143" t="s">
        <v>1032</v>
      </c>
      <c r="K28" s="143" t="s">
        <v>25</v>
      </c>
      <c r="L28" s="549" t="s">
        <v>243</v>
      </c>
      <c r="M28" s="468" t="s">
        <v>3449</v>
      </c>
      <c r="N28" s="468" t="s">
        <v>3450</v>
      </c>
      <c r="O28" s="466">
        <v>3</v>
      </c>
      <c r="P28" s="466" t="s">
        <v>25</v>
      </c>
      <c r="Q28" s="466" t="s">
        <v>25</v>
      </c>
      <c r="R28" s="466" t="s">
        <v>3452</v>
      </c>
      <c r="S28" s="467" t="s">
        <v>1818</v>
      </c>
      <c r="T28" s="467" t="s">
        <v>3451</v>
      </c>
      <c r="U28" s="462">
        <v>3</v>
      </c>
      <c r="V28" s="462" t="s">
        <v>25</v>
      </c>
      <c r="W28" s="462" t="s">
        <v>25</v>
      </c>
      <c r="X28" s="462" t="s">
        <v>2781</v>
      </c>
    </row>
    <row r="29" spans="1:24" x14ac:dyDescent="0.25">
      <c r="A29" s="549"/>
      <c r="B29" s="549"/>
      <c r="C29" s="549"/>
      <c r="D29" s="549"/>
      <c r="E29" s="549"/>
      <c r="F29" s="549"/>
      <c r="G29" s="549"/>
      <c r="H29" s="549"/>
      <c r="I29" s="143" t="s">
        <v>25</v>
      </c>
      <c r="J29" s="143">
        <v>7876051301</v>
      </c>
      <c r="K29" s="143" t="s">
        <v>25</v>
      </c>
      <c r="L29" s="549"/>
      <c r="M29" s="303">
        <v>4750000</v>
      </c>
      <c r="N29" s="322" t="s">
        <v>25</v>
      </c>
      <c r="O29" s="322" t="s">
        <v>25</v>
      </c>
      <c r="P29" s="322" t="s">
        <v>25</v>
      </c>
      <c r="Q29" s="322" t="s">
        <v>25</v>
      </c>
      <c r="R29" s="322" t="s">
        <v>25</v>
      </c>
      <c r="S29" s="322" t="s">
        <v>25</v>
      </c>
      <c r="T29" s="378" t="s">
        <v>25</v>
      </c>
      <c r="U29" s="322" t="s">
        <v>25</v>
      </c>
      <c r="V29" s="322" t="s">
        <v>25</v>
      </c>
      <c r="W29" s="322" t="s">
        <v>25</v>
      </c>
      <c r="X29" s="322" t="s">
        <v>25</v>
      </c>
    </row>
    <row r="30" spans="1:24" ht="129" customHeight="1" x14ac:dyDescent="0.25">
      <c r="A30" s="549" t="s">
        <v>1389</v>
      </c>
      <c r="B30" s="549" t="s">
        <v>239</v>
      </c>
      <c r="C30" s="549"/>
      <c r="D30" s="549" t="s">
        <v>471</v>
      </c>
      <c r="E30" s="549" t="s">
        <v>472</v>
      </c>
      <c r="F30" s="549" t="s">
        <v>25</v>
      </c>
      <c r="G30" s="549" t="s">
        <v>1820</v>
      </c>
      <c r="H30" s="549" t="s">
        <v>595</v>
      </c>
      <c r="I30" s="143" t="s">
        <v>25</v>
      </c>
      <c r="J30" s="143" t="s">
        <v>912</v>
      </c>
      <c r="K30" s="143" t="s">
        <v>25</v>
      </c>
      <c r="L30" s="549" t="s">
        <v>243</v>
      </c>
      <c r="M30" s="323" t="s">
        <v>2396</v>
      </c>
      <c r="N30" s="419" t="s">
        <v>2782</v>
      </c>
      <c r="O30" s="322">
        <v>5</v>
      </c>
      <c r="P30" s="322" t="s">
        <v>25</v>
      </c>
      <c r="Q30" s="322" t="s">
        <v>25</v>
      </c>
      <c r="R30" s="325" t="s">
        <v>2783</v>
      </c>
      <c r="S30" s="323" t="s">
        <v>1820</v>
      </c>
      <c r="T30" s="419" t="s">
        <v>2782</v>
      </c>
      <c r="U30" s="322">
        <v>5</v>
      </c>
      <c r="V30" s="322" t="s">
        <v>25</v>
      </c>
      <c r="W30" s="322" t="s">
        <v>25</v>
      </c>
      <c r="X30" s="325" t="s">
        <v>2783</v>
      </c>
    </row>
    <row r="31" spans="1:24" x14ac:dyDescent="0.25">
      <c r="A31" s="549"/>
      <c r="B31" s="549"/>
      <c r="C31" s="549"/>
      <c r="D31" s="549"/>
      <c r="E31" s="549"/>
      <c r="F31" s="549"/>
      <c r="G31" s="549"/>
      <c r="H31" s="549"/>
      <c r="I31" s="143" t="s">
        <v>25</v>
      </c>
      <c r="J31" s="143">
        <v>7876051302</v>
      </c>
      <c r="K31" s="143" t="s">
        <v>25</v>
      </c>
      <c r="L31" s="549"/>
      <c r="M31" s="303">
        <v>150000</v>
      </c>
      <c r="N31" s="322" t="s">
        <v>25</v>
      </c>
      <c r="O31" s="322" t="s">
        <v>25</v>
      </c>
      <c r="P31" s="322" t="s">
        <v>25</v>
      </c>
      <c r="Q31" s="322" t="s">
        <v>25</v>
      </c>
      <c r="R31" s="322" t="s">
        <v>25</v>
      </c>
      <c r="S31" s="322" t="s">
        <v>25</v>
      </c>
      <c r="T31" s="378" t="s">
        <v>25</v>
      </c>
      <c r="U31" s="322" t="s">
        <v>25</v>
      </c>
      <c r="V31" s="322" t="s">
        <v>25</v>
      </c>
      <c r="W31" s="322" t="s">
        <v>25</v>
      </c>
      <c r="X31" s="322" t="s">
        <v>25</v>
      </c>
    </row>
    <row r="32" spans="1:24" ht="81" customHeight="1" x14ac:dyDescent="0.25">
      <c r="A32" s="549" t="s">
        <v>1390</v>
      </c>
      <c r="B32" s="549" t="s">
        <v>239</v>
      </c>
      <c r="C32" s="549"/>
      <c r="D32" s="549" t="s">
        <v>473</v>
      </c>
      <c r="E32" s="549">
        <v>23</v>
      </c>
      <c r="F32" s="549" t="s">
        <v>25</v>
      </c>
      <c r="G32" s="549" t="s">
        <v>1821</v>
      </c>
      <c r="H32" s="549" t="s">
        <v>872</v>
      </c>
      <c r="I32" s="143" t="s">
        <v>25</v>
      </c>
      <c r="J32" s="143" t="s">
        <v>644</v>
      </c>
      <c r="K32" s="143" t="s">
        <v>25</v>
      </c>
      <c r="L32" s="549" t="s">
        <v>243</v>
      </c>
      <c r="M32" s="323" t="s">
        <v>2397</v>
      </c>
      <c r="N32" s="322" t="s">
        <v>2784</v>
      </c>
      <c r="O32" s="322">
        <v>5</v>
      </c>
      <c r="P32" s="322" t="s">
        <v>25</v>
      </c>
      <c r="Q32" s="322" t="s">
        <v>25</v>
      </c>
      <c r="R32" s="322" t="s">
        <v>2785</v>
      </c>
      <c r="S32" s="323" t="s">
        <v>1821</v>
      </c>
      <c r="T32" s="378" t="s">
        <v>2784</v>
      </c>
      <c r="U32" s="322">
        <v>5</v>
      </c>
      <c r="V32" s="322" t="s">
        <v>25</v>
      </c>
      <c r="W32" s="322" t="s">
        <v>25</v>
      </c>
      <c r="X32" s="322" t="s">
        <v>2785</v>
      </c>
    </row>
    <row r="33" spans="1:24" ht="15" customHeight="1" x14ac:dyDescent="0.25">
      <c r="A33" s="549"/>
      <c r="B33" s="549"/>
      <c r="C33" s="549"/>
      <c r="D33" s="549"/>
      <c r="E33" s="549"/>
      <c r="F33" s="549"/>
      <c r="G33" s="549"/>
      <c r="H33" s="549"/>
      <c r="I33" s="143" t="s">
        <v>25</v>
      </c>
      <c r="J33" s="143">
        <v>7876051303</v>
      </c>
      <c r="K33" s="143" t="s">
        <v>25</v>
      </c>
      <c r="L33" s="549"/>
      <c r="M33" s="303">
        <v>160000</v>
      </c>
      <c r="N33" s="322">
        <v>193140</v>
      </c>
      <c r="O33" s="322" t="s">
        <v>25</v>
      </c>
      <c r="P33" s="322" t="s">
        <v>25</v>
      </c>
      <c r="Q33" s="322" t="s">
        <v>25</v>
      </c>
      <c r="R33" s="322" t="s">
        <v>25</v>
      </c>
      <c r="S33" s="322" t="s">
        <v>25</v>
      </c>
      <c r="T33" s="378" t="s">
        <v>25</v>
      </c>
      <c r="U33" s="322" t="s">
        <v>25</v>
      </c>
      <c r="V33" s="322" t="s">
        <v>25</v>
      </c>
      <c r="W33" s="322" t="s">
        <v>25</v>
      </c>
      <c r="X33" s="322" t="s">
        <v>25</v>
      </c>
    </row>
    <row r="34" spans="1:24" ht="75" customHeight="1" x14ac:dyDescent="0.25">
      <c r="A34" s="549" t="s">
        <v>1391</v>
      </c>
      <c r="B34" s="549" t="s">
        <v>239</v>
      </c>
      <c r="C34" s="549"/>
      <c r="D34" s="549" t="s">
        <v>474</v>
      </c>
      <c r="E34" s="549" t="s">
        <v>1822</v>
      </c>
      <c r="F34" s="549" t="s">
        <v>475</v>
      </c>
      <c r="G34" s="549" t="s">
        <v>1823</v>
      </c>
      <c r="H34" s="549" t="s">
        <v>592</v>
      </c>
      <c r="I34" s="143" t="s">
        <v>25</v>
      </c>
      <c r="J34" s="143" t="s">
        <v>906</v>
      </c>
      <c r="K34" s="143" t="s">
        <v>25</v>
      </c>
      <c r="L34" s="549" t="s">
        <v>243</v>
      </c>
      <c r="M34" s="323" t="s">
        <v>2398</v>
      </c>
      <c r="N34" s="325" t="s">
        <v>2786</v>
      </c>
      <c r="O34" s="322">
        <v>3</v>
      </c>
      <c r="P34" s="322" t="s">
        <v>25</v>
      </c>
      <c r="Q34" s="322" t="s">
        <v>25</v>
      </c>
      <c r="R34" s="322" t="s">
        <v>2787</v>
      </c>
      <c r="S34" s="323" t="s">
        <v>1823</v>
      </c>
      <c r="T34" s="378" t="s">
        <v>2788</v>
      </c>
      <c r="U34" s="322">
        <v>3</v>
      </c>
      <c r="V34" s="322" t="s">
        <v>25</v>
      </c>
      <c r="W34" s="322" t="s">
        <v>25</v>
      </c>
      <c r="X34" s="322" t="s">
        <v>2787</v>
      </c>
    </row>
    <row r="35" spans="1:24" x14ac:dyDescent="0.25">
      <c r="A35" s="549"/>
      <c r="B35" s="549"/>
      <c r="C35" s="549"/>
      <c r="D35" s="549"/>
      <c r="E35" s="549"/>
      <c r="F35" s="549"/>
      <c r="G35" s="549"/>
      <c r="H35" s="549"/>
      <c r="I35" s="143" t="s">
        <v>25</v>
      </c>
      <c r="J35" s="143">
        <v>7876051202</v>
      </c>
      <c r="K35" s="143" t="s">
        <v>25</v>
      </c>
      <c r="L35" s="549"/>
      <c r="M35" s="303">
        <v>780000</v>
      </c>
      <c r="N35" s="322" t="s">
        <v>25</v>
      </c>
      <c r="O35" s="322" t="s">
        <v>25</v>
      </c>
      <c r="P35" s="322" t="s">
        <v>25</v>
      </c>
      <c r="Q35" s="322" t="s">
        <v>25</v>
      </c>
      <c r="R35" s="322" t="s">
        <v>25</v>
      </c>
      <c r="S35" s="322" t="s">
        <v>25</v>
      </c>
      <c r="T35" s="322" t="s">
        <v>25</v>
      </c>
      <c r="U35" s="322" t="s">
        <v>25</v>
      </c>
      <c r="V35" s="322" t="s">
        <v>25</v>
      </c>
      <c r="W35" s="322" t="s">
        <v>25</v>
      </c>
      <c r="X35" s="322" t="s">
        <v>25</v>
      </c>
    </row>
  </sheetData>
  <mergeCells count="142">
    <mergeCell ref="A8:A9"/>
    <mergeCell ref="B8:B9"/>
    <mergeCell ref="C8:C9"/>
    <mergeCell ref="D8:D9"/>
    <mergeCell ref="E8:E9"/>
    <mergeCell ref="F8:F9"/>
    <mergeCell ref="M5:R5"/>
    <mergeCell ref="S5:X5"/>
    <mergeCell ref="M6:R6"/>
    <mergeCell ref="S6:X6"/>
    <mergeCell ref="H5:H7"/>
    <mergeCell ref="I5:L5"/>
    <mergeCell ref="L6:L7"/>
    <mergeCell ref="L8:L9"/>
    <mergeCell ref="G8:G9"/>
    <mergeCell ref="H8:H9"/>
    <mergeCell ref="A1:F1"/>
    <mergeCell ref="A3:C3"/>
    <mergeCell ref="A5:A7"/>
    <mergeCell ref="B5:B7"/>
    <mergeCell ref="C5:C7"/>
    <mergeCell ref="D5:D7"/>
    <mergeCell ref="E5:E7"/>
    <mergeCell ref="F5:F7"/>
    <mergeCell ref="G5:G7"/>
    <mergeCell ref="L10:L11"/>
    <mergeCell ref="A12:A13"/>
    <mergeCell ref="B12:B13"/>
    <mergeCell ref="C12:C13"/>
    <mergeCell ref="D12:D13"/>
    <mergeCell ref="E12:E13"/>
    <mergeCell ref="F12:F13"/>
    <mergeCell ref="G12:G13"/>
    <mergeCell ref="H12:H13"/>
    <mergeCell ref="L12:L13"/>
    <mergeCell ref="A10:A11"/>
    <mergeCell ref="B10:B11"/>
    <mergeCell ref="C10:C11"/>
    <mergeCell ref="D10:D11"/>
    <mergeCell ref="E10:E11"/>
    <mergeCell ref="F10:F11"/>
    <mergeCell ref="G10:G11"/>
    <mergeCell ref="H10:H11"/>
    <mergeCell ref="A14:A15"/>
    <mergeCell ref="B14:B15"/>
    <mergeCell ref="C14:C15"/>
    <mergeCell ref="D14:D15"/>
    <mergeCell ref="E14:E15"/>
    <mergeCell ref="F14:F15"/>
    <mergeCell ref="G14:G15"/>
    <mergeCell ref="H14:H15"/>
    <mergeCell ref="L14:L15"/>
    <mergeCell ref="A16:A17"/>
    <mergeCell ref="B16:B17"/>
    <mergeCell ref="C16:C17"/>
    <mergeCell ref="D16:D17"/>
    <mergeCell ref="E16:E17"/>
    <mergeCell ref="F16:F17"/>
    <mergeCell ref="G16:G17"/>
    <mergeCell ref="H16:H17"/>
    <mergeCell ref="L16:L17"/>
    <mergeCell ref="G18:G19"/>
    <mergeCell ref="H18:H19"/>
    <mergeCell ref="L18:L19"/>
    <mergeCell ref="A20:A21"/>
    <mergeCell ref="B20:B21"/>
    <mergeCell ref="C20:C21"/>
    <mergeCell ref="D20:D21"/>
    <mergeCell ref="E20:E21"/>
    <mergeCell ref="F20:F21"/>
    <mergeCell ref="G20:G21"/>
    <mergeCell ref="A18:A19"/>
    <mergeCell ref="B18:B19"/>
    <mergeCell ref="C18:C19"/>
    <mergeCell ref="D18:D19"/>
    <mergeCell ref="E18:E19"/>
    <mergeCell ref="F18:F19"/>
    <mergeCell ref="H20:H21"/>
    <mergeCell ref="L20:L21"/>
    <mergeCell ref="A22:A23"/>
    <mergeCell ref="B22:B23"/>
    <mergeCell ref="C22:C23"/>
    <mergeCell ref="D22:D23"/>
    <mergeCell ref="E22:E23"/>
    <mergeCell ref="F22:F23"/>
    <mergeCell ref="G22:G23"/>
    <mergeCell ref="H22:H23"/>
    <mergeCell ref="L22:L23"/>
    <mergeCell ref="A24:A25"/>
    <mergeCell ref="B24:B25"/>
    <mergeCell ref="C24:C25"/>
    <mergeCell ref="D24:D25"/>
    <mergeCell ref="E24:E25"/>
    <mergeCell ref="F24:F25"/>
    <mergeCell ref="G24:G25"/>
    <mergeCell ref="H24:H25"/>
    <mergeCell ref="L24:L25"/>
    <mergeCell ref="G26:G27"/>
    <mergeCell ref="H26:H27"/>
    <mergeCell ref="L26:L27"/>
    <mergeCell ref="A28:A29"/>
    <mergeCell ref="B28:B29"/>
    <mergeCell ref="C28:C29"/>
    <mergeCell ref="D28:D29"/>
    <mergeCell ref="E28:E29"/>
    <mergeCell ref="F28:F29"/>
    <mergeCell ref="G28:G29"/>
    <mergeCell ref="A26:A27"/>
    <mergeCell ref="B26:B27"/>
    <mergeCell ref="C26:C27"/>
    <mergeCell ref="D26:D27"/>
    <mergeCell ref="E26:E27"/>
    <mergeCell ref="F26:F27"/>
    <mergeCell ref="H28:H29"/>
    <mergeCell ref="L28:L29"/>
    <mergeCell ref="A30:A31"/>
    <mergeCell ref="B30:B31"/>
    <mergeCell ref="C30:C31"/>
    <mergeCell ref="D30:D31"/>
    <mergeCell ref="E30:E31"/>
    <mergeCell ref="F30:F31"/>
    <mergeCell ref="G30:G31"/>
    <mergeCell ref="H30:H31"/>
    <mergeCell ref="L30:L31"/>
    <mergeCell ref="A32:A33"/>
    <mergeCell ref="B32:B33"/>
    <mergeCell ref="C32:C33"/>
    <mergeCell ref="D32:D33"/>
    <mergeCell ref="E32:E33"/>
    <mergeCell ref="F32:F33"/>
    <mergeCell ref="G32:G33"/>
    <mergeCell ref="H32:H33"/>
    <mergeCell ref="L32:L33"/>
    <mergeCell ref="G34:G35"/>
    <mergeCell ref="H34:H35"/>
    <mergeCell ref="L34:L35"/>
    <mergeCell ref="A34:A35"/>
    <mergeCell ref="B34:B35"/>
    <mergeCell ref="C34:C35"/>
    <mergeCell ref="D34:D35"/>
    <mergeCell ref="E34:E35"/>
    <mergeCell ref="F34:F35"/>
  </mergeCells>
  <conditionalFormatting sqref="Q8 Q14 Q22 Q32 Q10 Q24 Q26">
    <cfRule type="cellIs" dxfId="1345" priority="182" operator="equal">
      <formula>"NOT APPLICABLE"</formula>
    </cfRule>
    <cfRule type="cellIs" dxfId="1344" priority="183" operator="equal">
      <formula>5</formula>
    </cfRule>
    <cfRule type="cellIs" dxfId="1343" priority="184" operator="equal">
      <formula>4</formula>
    </cfRule>
    <cfRule type="cellIs" dxfId="1342" priority="185" operator="equal">
      <formula>3</formula>
    </cfRule>
    <cfRule type="cellIs" dxfId="1341" priority="186" operator="equal">
      <formula>2</formula>
    </cfRule>
    <cfRule type="cellIs" dxfId="1340" priority="187" operator="equal">
      <formula>1</formula>
    </cfRule>
  </conditionalFormatting>
  <conditionalFormatting sqref="O8 O10 O12 O14 O16 O18 O20 O22 O24 O26 O30 O32 O34">
    <cfRule type="cellIs" dxfId="1339" priority="176" operator="equal">
      <formula>"NOT APPLICABLE"</formula>
    </cfRule>
    <cfRule type="cellIs" dxfId="1338" priority="177" operator="equal">
      <formula>5</formula>
    </cfRule>
    <cfRule type="cellIs" dxfId="1337" priority="178" operator="equal">
      <formula>4</formula>
    </cfRule>
    <cfRule type="cellIs" dxfId="1336" priority="179" operator="equal">
      <formula>3</formula>
    </cfRule>
    <cfRule type="cellIs" dxfId="1335" priority="180" operator="equal">
      <formula>2</formula>
    </cfRule>
    <cfRule type="cellIs" dxfId="1334" priority="181" operator="equal">
      <formula>1</formula>
    </cfRule>
  </conditionalFormatting>
  <conditionalFormatting sqref="O8 O10 O12 O14 O16 O18 O20 O22 O24 O26 O30 O32 O34">
    <cfRule type="cellIs" dxfId="1333" priority="175" operator="equal">
      <formula>5</formula>
    </cfRule>
  </conditionalFormatting>
  <conditionalFormatting sqref="U8 U10 U12 U14 U16 U20 U22 U24 U26 U30 U32 U34">
    <cfRule type="cellIs" dxfId="1332" priority="169" operator="equal">
      <formula>"NOT APPLICABLE"</formula>
    </cfRule>
    <cfRule type="cellIs" dxfId="1331" priority="170" operator="equal">
      <formula>5</formula>
    </cfRule>
    <cfRule type="cellIs" dxfId="1330" priority="171" operator="equal">
      <formula>4</formula>
    </cfRule>
    <cfRule type="cellIs" dxfId="1329" priority="172" operator="equal">
      <formula>3</formula>
    </cfRule>
    <cfRule type="cellIs" dxfId="1328" priority="173" operator="equal">
      <formula>2</formula>
    </cfRule>
    <cfRule type="cellIs" dxfId="1327" priority="174" operator="equal">
      <formula>1</formula>
    </cfRule>
  </conditionalFormatting>
  <conditionalFormatting sqref="U8 U10 U12 U14 U16 U20 U22 U24 U26 U30 U32 U34">
    <cfRule type="cellIs" dxfId="1326" priority="168" operator="equal">
      <formula>5</formula>
    </cfRule>
  </conditionalFormatting>
  <conditionalFormatting sqref="Q12">
    <cfRule type="cellIs" dxfId="1325" priority="162" operator="equal">
      <formula>"NOT APPLICABLE"</formula>
    </cfRule>
    <cfRule type="cellIs" dxfId="1324" priority="163" operator="equal">
      <formula>5</formula>
    </cfRule>
    <cfRule type="cellIs" dxfId="1323" priority="164" operator="equal">
      <formula>4</formula>
    </cfRule>
    <cfRule type="cellIs" dxfId="1322" priority="165" operator="equal">
      <formula>3</formula>
    </cfRule>
    <cfRule type="cellIs" dxfId="1321" priority="166" operator="equal">
      <formula>2</formula>
    </cfRule>
    <cfRule type="cellIs" dxfId="1320" priority="167" operator="equal">
      <formula>1</formula>
    </cfRule>
  </conditionalFormatting>
  <conditionalFormatting sqref="Q16">
    <cfRule type="cellIs" dxfId="1319" priority="156" operator="equal">
      <formula>"NOT APPLICABLE"</formula>
    </cfRule>
    <cfRule type="cellIs" dxfId="1318" priority="157" operator="equal">
      <formula>5</formula>
    </cfRule>
    <cfRule type="cellIs" dxfId="1317" priority="158" operator="equal">
      <formula>4</formula>
    </cfRule>
    <cfRule type="cellIs" dxfId="1316" priority="159" operator="equal">
      <formula>3</formula>
    </cfRule>
    <cfRule type="cellIs" dxfId="1315" priority="160" operator="equal">
      <formula>2</formula>
    </cfRule>
    <cfRule type="cellIs" dxfId="1314" priority="161" operator="equal">
      <formula>1</formula>
    </cfRule>
  </conditionalFormatting>
  <conditionalFormatting sqref="Q30">
    <cfRule type="cellIs" dxfId="1313" priority="150" operator="equal">
      <formula>"NOT APPLICABLE"</formula>
    </cfRule>
    <cfRule type="cellIs" dxfId="1312" priority="151" operator="equal">
      <formula>5</formula>
    </cfRule>
    <cfRule type="cellIs" dxfId="1311" priority="152" operator="equal">
      <formula>4</formula>
    </cfRule>
    <cfRule type="cellIs" dxfId="1310" priority="153" operator="equal">
      <formula>3</formula>
    </cfRule>
    <cfRule type="cellIs" dxfId="1309" priority="154" operator="equal">
      <formula>2</formula>
    </cfRule>
    <cfRule type="cellIs" dxfId="1308" priority="155" operator="equal">
      <formula>1</formula>
    </cfRule>
  </conditionalFormatting>
  <conditionalFormatting sqref="W24">
    <cfRule type="cellIs" dxfId="1307" priority="144" operator="equal">
      <formula>"NOT APPLICABLE"</formula>
    </cfRule>
    <cfRule type="cellIs" dxfId="1306" priority="145" operator="equal">
      <formula>5</formula>
    </cfRule>
    <cfRule type="cellIs" dxfId="1305" priority="146" operator="equal">
      <formula>4</formula>
    </cfRule>
    <cfRule type="cellIs" dxfId="1304" priority="147" operator="equal">
      <formula>3</formula>
    </cfRule>
    <cfRule type="cellIs" dxfId="1303" priority="148" operator="equal">
      <formula>2</formula>
    </cfRule>
    <cfRule type="cellIs" dxfId="1302" priority="149" operator="equal">
      <formula>1</formula>
    </cfRule>
  </conditionalFormatting>
  <conditionalFormatting sqref="Q34">
    <cfRule type="cellIs" dxfId="1301" priority="138" operator="equal">
      <formula>"NOT APPLICABLE"</formula>
    </cfRule>
    <cfRule type="cellIs" dxfId="1300" priority="139" operator="equal">
      <formula>5</formula>
    </cfRule>
    <cfRule type="cellIs" dxfId="1299" priority="140" operator="equal">
      <formula>4</formula>
    </cfRule>
    <cfRule type="cellIs" dxfId="1298" priority="141" operator="equal">
      <formula>3</formula>
    </cfRule>
    <cfRule type="cellIs" dxfId="1297" priority="142" operator="equal">
      <formula>2</formula>
    </cfRule>
    <cfRule type="cellIs" dxfId="1296" priority="143" operator="equal">
      <formula>1</formula>
    </cfRule>
  </conditionalFormatting>
  <conditionalFormatting sqref="W22">
    <cfRule type="cellIs" dxfId="1295" priority="132" operator="equal">
      <formula>"NOT APPLICABLE"</formula>
    </cfRule>
    <cfRule type="cellIs" dxfId="1294" priority="133" operator="equal">
      <formula>5</formula>
    </cfRule>
    <cfRule type="cellIs" dxfId="1293" priority="134" operator="equal">
      <formula>4</formula>
    </cfRule>
    <cfRule type="cellIs" dxfId="1292" priority="135" operator="equal">
      <formula>3</formula>
    </cfRule>
    <cfRule type="cellIs" dxfId="1291" priority="136" operator="equal">
      <formula>2</formula>
    </cfRule>
    <cfRule type="cellIs" dxfId="1290" priority="137" operator="equal">
      <formula>1</formula>
    </cfRule>
  </conditionalFormatting>
  <conditionalFormatting sqref="M9:X9">
    <cfRule type="cellIs" dxfId="1289" priority="126" operator="equal">
      <formula>"NOT APPLICABLE"</formula>
    </cfRule>
    <cfRule type="cellIs" dxfId="1288" priority="127" operator="equal">
      <formula>5</formula>
    </cfRule>
    <cfRule type="cellIs" dxfId="1287" priority="128" operator="equal">
      <formula>4</formula>
    </cfRule>
    <cfRule type="cellIs" dxfId="1286" priority="129" operator="equal">
      <formula>3</formula>
    </cfRule>
    <cfRule type="cellIs" dxfId="1285" priority="130" operator="equal">
      <formula>2</formula>
    </cfRule>
    <cfRule type="cellIs" dxfId="1284" priority="131" operator="equal">
      <formula>1</formula>
    </cfRule>
  </conditionalFormatting>
  <conditionalFormatting sqref="N11:X11">
    <cfRule type="cellIs" dxfId="1283" priority="120" operator="equal">
      <formula>"NOT APPLICABLE"</formula>
    </cfRule>
    <cfRule type="cellIs" dxfId="1282" priority="121" operator="equal">
      <formula>5</formula>
    </cfRule>
    <cfRule type="cellIs" dxfId="1281" priority="122" operator="equal">
      <formula>4</formula>
    </cfRule>
    <cfRule type="cellIs" dxfId="1280" priority="123" operator="equal">
      <formula>3</formula>
    </cfRule>
    <cfRule type="cellIs" dxfId="1279" priority="124" operator="equal">
      <formula>2</formula>
    </cfRule>
    <cfRule type="cellIs" dxfId="1278" priority="125" operator="equal">
      <formula>1</formula>
    </cfRule>
  </conditionalFormatting>
  <conditionalFormatting sqref="N13:X13">
    <cfRule type="cellIs" dxfId="1277" priority="114" operator="equal">
      <formula>"NOT APPLICABLE"</formula>
    </cfRule>
    <cfRule type="cellIs" dxfId="1276" priority="115" operator="equal">
      <formula>5</formula>
    </cfRule>
    <cfRule type="cellIs" dxfId="1275" priority="116" operator="equal">
      <formula>4</formula>
    </cfRule>
    <cfRule type="cellIs" dxfId="1274" priority="117" operator="equal">
      <formula>3</formula>
    </cfRule>
    <cfRule type="cellIs" dxfId="1273" priority="118" operator="equal">
      <formula>2</formula>
    </cfRule>
    <cfRule type="cellIs" dxfId="1272" priority="119" operator="equal">
      <formula>1</formula>
    </cfRule>
  </conditionalFormatting>
  <conditionalFormatting sqref="N15:X15">
    <cfRule type="cellIs" dxfId="1271" priority="108" operator="equal">
      <formula>"NOT APPLICABLE"</formula>
    </cfRule>
    <cfRule type="cellIs" dxfId="1270" priority="109" operator="equal">
      <formula>5</formula>
    </cfRule>
    <cfRule type="cellIs" dxfId="1269" priority="110" operator="equal">
      <formula>4</formula>
    </cfRule>
    <cfRule type="cellIs" dxfId="1268" priority="111" operator="equal">
      <formula>3</formula>
    </cfRule>
    <cfRule type="cellIs" dxfId="1267" priority="112" operator="equal">
      <formula>2</formula>
    </cfRule>
    <cfRule type="cellIs" dxfId="1266" priority="113" operator="equal">
      <formula>1</formula>
    </cfRule>
  </conditionalFormatting>
  <conditionalFormatting sqref="N17:X17">
    <cfRule type="cellIs" dxfId="1265" priority="102" operator="equal">
      <formula>"NOT APPLICABLE"</formula>
    </cfRule>
    <cfRule type="cellIs" dxfId="1264" priority="103" operator="equal">
      <formula>5</formula>
    </cfRule>
    <cfRule type="cellIs" dxfId="1263" priority="104" operator="equal">
      <formula>4</formula>
    </cfRule>
    <cfRule type="cellIs" dxfId="1262" priority="105" operator="equal">
      <formula>3</formula>
    </cfRule>
    <cfRule type="cellIs" dxfId="1261" priority="106" operator="equal">
      <formula>2</formula>
    </cfRule>
    <cfRule type="cellIs" dxfId="1260" priority="107" operator="equal">
      <formula>1</formula>
    </cfRule>
  </conditionalFormatting>
  <conditionalFormatting sqref="N19:X19">
    <cfRule type="cellIs" dxfId="1259" priority="96" operator="equal">
      <formula>"NOT APPLICABLE"</formula>
    </cfRule>
    <cfRule type="cellIs" dxfId="1258" priority="97" operator="equal">
      <formula>5</formula>
    </cfRule>
    <cfRule type="cellIs" dxfId="1257" priority="98" operator="equal">
      <formula>4</formula>
    </cfRule>
    <cfRule type="cellIs" dxfId="1256" priority="99" operator="equal">
      <formula>3</formula>
    </cfRule>
    <cfRule type="cellIs" dxfId="1255" priority="100" operator="equal">
      <formula>2</formula>
    </cfRule>
    <cfRule type="cellIs" dxfId="1254" priority="101" operator="equal">
      <formula>1</formula>
    </cfRule>
  </conditionalFormatting>
  <conditionalFormatting sqref="N21:X21">
    <cfRule type="cellIs" dxfId="1253" priority="90" operator="equal">
      <formula>"NOT APPLICABLE"</formula>
    </cfRule>
    <cfRule type="cellIs" dxfId="1252" priority="91" operator="equal">
      <formula>5</formula>
    </cfRule>
    <cfRule type="cellIs" dxfId="1251" priority="92" operator="equal">
      <formula>4</formula>
    </cfRule>
    <cfRule type="cellIs" dxfId="1250" priority="93" operator="equal">
      <formula>3</formula>
    </cfRule>
    <cfRule type="cellIs" dxfId="1249" priority="94" operator="equal">
      <formula>2</formula>
    </cfRule>
    <cfRule type="cellIs" dxfId="1248" priority="95" operator="equal">
      <formula>1</formula>
    </cfRule>
  </conditionalFormatting>
  <conditionalFormatting sqref="N23:X23">
    <cfRule type="cellIs" dxfId="1247" priority="84" operator="equal">
      <formula>"NOT APPLICABLE"</formula>
    </cfRule>
    <cfRule type="cellIs" dxfId="1246" priority="85" operator="equal">
      <formula>5</formula>
    </cfRule>
    <cfRule type="cellIs" dxfId="1245" priority="86" operator="equal">
      <formula>4</formula>
    </cfRule>
    <cfRule type="cellIs" dxfId="1244" priority="87" operator="equal">
      <formula>3</formula>
    </cfRule>
    <cfRule type="cellIs" dxfId="1243" priority="88" operator="equal">
      <formula>2</formula>
    </cfRule>
    <cfRule type="cellIs" dxfId="1242" priority="89" operator="equal">
      <formula>1</formula>
    </cfRule>
  </conditionalFormatting>
  <conditionalFormatting sqref="N25:X25">
    <cfRule type="cellIs" dxfId="1241" priority="78" operator="equal">
      <formula>"NOT APPLICABLE"</formula>
    </cfRule>
    <cfRule type="cellIs" dxfId="1240" priority="79" operator="equal">
      <formula>5</formula>
    </cfRule>
    <cfRule type="cellIs" dxfId="1239" priority="80" operator="equal">
      <formula>4</formula>
    </cfRule>
    <cfRule type="cellIs" dxfId="1238" priority="81" operator="equal">
      <formula>3</formula>
    </cfRule>
    <cfRule type="cellIs" dxfId="1237" priority="82" operator="equal">
      <formula>2</formula>
    </cfRule>
    <cfRule type="cellIs" dxfId="1236" priority="83" operator="equal">
      <formula>1</formula>
    </cfRule>
  </conditionalFormatting>
  <conditionalFormatting sqref="N27:X27">
    <cfRule type="cellIs" dxfId="1235" priority="72" operator="equal">
      <formula>"NOT APPLICABLE"</formula>
    </cfRule>
    <cfRule type="cellIs" dxfId="1234" priority="73" operator="equal">
      <formula>5</formula>
    </cfRule>
    <cfRule type="cellIs" dxfId="1233" priority="74" operator="equal">
      <formula>4</formula>
    </cfRule>
    <cfRule type="cellIs" dxfId="1232" priority="75" operator="equal">
      <formula>3</formula>
    </cfRule>
    <cfRule type="cellIs" dxfId="1231" priority="76" operator="equal">
      <formula>2</formula>
    </cfRule>
    <cfRule type="cellIs" dxfId="1230" priority="77" operator="equal">
      <formula>1</formula>
    </cfRule>
  </conditionalFormatting>
  <conditionalFormatting sqref="N29:X29">
    <cfRule type="cellIs" dxfId="1229" priority="66" operator="equal">
      <formula>"NOT APPLICABLE"</formula>
    </cfRule>
    <cfRule type="cellIs" dxfId="1228" priority="67" operator="equal">
      <formula>5</formula>
    </cfRule>
    <cfRule type="cellIs" dxfId="1227" priority="68" operator="equal">
      <formula>4</formula>
    </cfRule>
    <cfRule type="cellIs" dxfId="1226" priority="69" operator="equal">
      <formula>3</formula>
    </cfRule>
    <cfRule type="cellIs" dxfId="1225" priority="70" operator="equal">
      <formula>2</formula>
    </cfRule>
    <cfRule type="cellIs" dxfId="1224" priority="71" operator="equal">
      <formula>1</formula>
    </cfRule>
  </conditionalFormatting>
  <conditionalFormatting sqref="N31:X31">
    <cfRule type="cellIs" dxfId="1223" priority="60" operator="equal">
      <formula>"NOT APPLICABLE"</formula>
    </cfRule>
    <cfRule type="cellIs" dxfId="1222" priority="61" operator="equal">
      <formula>5</formula>
    </cfRule>
    <cfRule type="cellIs" dxfId="1221" priority="62" operator="equal">
      <formula>4</formula>
    </cfRule>
    <cfRule type="cellIs" dxfId="1220" priority="63" operator="equal">
      <formula>3</formula>
    </cfRule>
    <cfRule type="cellIs" dxfId="1219" priority="64" operator="equal">
      <formula>2</formula>
    </cfRule>
    <cfRule type="cellIs" dxfId="1218" priority="65" operator="equal">
      <formula>1</formula>
    </cfRule>
  </conditionalFormatting>
  <conditionalFormatting sqref="O33:X33">
    <cfRule type="cellIs" dxfId="1217" priority="54" operator="equal">
      <formula>"NOT APPLICABLE"</formula>
    </cfRule>
    <cfRule type="cellIs" dxfId="1216" priority="55" operator="equal">
      <formula>5</formula>
    </cfRule>
    <cfRule type="cellIs" dxfId="1215" priority="56" operator="equal">
      <formula>4</formula>
    </cfRule>
    <cfRule type="cellIs" dxfId="1214" priority="57" operator="equal">
      <formula>3</formula>
    </cfRule>
    <cfRule type="cellIs" dxfId="1213" priority="58" operator="equal">
      <formula>2</formula>
    </cfRule>
    <cfRule type="cellIs" dxfId="1212" priority="59" operator="equal">
      <formula>1</formula>
    </cfRule>
  </conditionalFormatting>
  <conditionalFormatting sqref="N35:X35">
    <cfRule type="cellIs" dxfId="1211" priority="48" operator="equal">
      <formula>"NOT APPLICABLE"</formula>
    </cfRule>
    <cfRule type="cellIs" dxfId="1210" priority="49" operator="equal">
      <formula>5</formula>
    </cfRule>
    <cfRule type="cellIs" dxfId="1209" priority="50" operator="equal">
      <formula>4</formula>
    </cfRule>
    <cfRule type="cellIs" dxfId="1208" priority="51" operator="equal">
      <formula>3</formula>
    </cfRule>
    <cfRule type="cellIs" dxfId="1207" priority="52" operator="equal">
      <formula>2</formula>
    </cfRule>
    <cfRule type="cellIs" dxfId="1206" priority="53" operator="equal">
      <formula>1</formula>
    </cfRule>
  </conditionalFormatting>
  <conditionalFormatting sqref="Q28">
    <cfRule type="cellIs" dxfId="1205" priority="22" operator="equal">
      <formula>"NOT APPLICABLE"</formula>
    </cfRule>
    <cfRule type="cellIs" dxfId="1204" priority="23" operator="equal">
      <formula>5</formula>
    </cfRule>
    <cfRule type="cellIs" dxfId="1203" priority="24" operator="equal">
      <formula>4</formula>
    </cfRule>
    <cfRule type="cellIs" dxfId="1202" priority="25" operator="equal">
      <formula>3</formula>
    </cfRule>
    <cfRule type="cellIs" dxfId="1201" priority="26" operator="equal">
      <formula>2</formula>
    </cfRule>
    <cfRule type="cellIs" dxfId="1200" priority="27" operator="equal">
      <formula>1</formula>
    </cfRule>
  </conditionalFormatting>
  <conditionalFormatting sqref="O28">
    <cfRule type="cellIs" dxfId="1199" priority="16" operator="equal">
      <formula>"NOT APPLICABLE"</formula>
    </cfRule>
    <cfRule type="cellIs" dxfId="1198" priority="17" operator="equal">
      <formula>5</formula>
    </cfRule>
    <cfRule type="cellIs" dxfId="1197" priority="18" operator="equal">
      <formula>4</formula>
    </cfRule>
    <cfRule type="cellIs" dxfId="1196" priority="19" operator="equal">
      <formula>3</formula>
    </cfRule>
    <cfRule type="cellIs" dxfId="1195" priority="20" operator="equal">
      <formula>2</formula>
    </cfRule>
    <cfRule type="cellIs" dxfId="1194" priority="21" operator="equal">
      <formula>1</formula>
    </cfRule>
  </conditionalFormatting>
  <conditionalFormatting sqref="O28">
    <cfRule type="cellIs" dxfId="1193" priority="15" operator="equal">
      <formula>5</formula>
    </cfRule>
  </conditionalFormatting>
  <conditionalFormatting sqref="U28">
    <cfRule type="cellIs" dxfId="1192" priority="9" operator="equal">
      <formula>"NOT APPLICABLE"</formula>
    </cfRule>
    <cfRule type="cellIs" dxfId="1191" priority="10" operator="equal">
      <formula>5</formula>
    </cfRule>
    <cfRule type="cellIs" dxfId="1190" priority="11" operator="equal">
      <formula>4</formula>
    </cfRule>
    <cfRule type="cellIs" dxfId="1189" priority="12" operator="equal">
      <formula>3</formula>
    </cfRule>
    <cfRule type="cellIs" dxfId="1188" priority="13" operator="equal">
      <formula>2</formula>
    </cfRule>
    <cfRule type="cellIs" dxfId="1187" priority="14" operator="equal">
      <formula>1</formula>
    </cfRule>
  </conditionalFormatting>
  <conditionalFormatting sqref="U28">
    <cfRule type="cellIs" dxfId="1186" priority="8" operator="equal">
      <formula>5</formula>
    </cfRule>
  </conditionalFormatting>
  <conditionalFormatting sqref="U18">
    <cfRule type="cellIs" dxfId="13" priority="2" operator="equal">
      <formula>"NOT APPLICABLE"</formula>
    </cfRule>
    <cfRule type="cellIs" dxfId="12" priority="3" operator="equal">
      <formula>5</formula>
    </cfRule>
    <cfRule type="cellIs" dxfId="11" priority="4" operator="equal">
      <formula>4</formula>
    </cfRule>
    <cfRule type="cellIs" dxfId="10" priority="5" operator="equal">
      <formula>3</formula>
    </cfRule>
    <cfRule type="cellIs" dxfId="9" priority="6" operator="equal">
      <formula>2</formula>
    </cfRule>
    <cfRule type="cellIs" dxfId="8" priority="7" operator="equal">
      <formula>1</formula>
    </cfRule>
  </conditionalFormatting>
  <conditionalFormatting sqref="U18">
    <cfRule type="cellIs" dxfId="1" priority="1" operator="equal">
      <formula>5</formula>
    </cfRule>
  </conditionalFormatting>
  <pageMargins left="0.196850393700787" right="0.196850393700787" top="0.196850393700787" bottom="0.196850393700787" header="0.196850393700787" footer="0.196850393700787"/>
  <pageSetup scale="47" firstPageNumber="37" fitToHeight="0" orientation="landscape" r:id="rId1"/>
  <headerFooter>
    <oddHeader>&amp;CSDBIP 2012/2013</oddHeader>
    <oddFooter>Page &amp;P of &amp;N</oddFooter>
  </headerFooter>
  <rowBreaks count="1" manualBreakCount="1">
    <brk id="19" max="23"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[1]Sheet1!#REF!</xm:f>
          </x14:formula1>
          <xm:sqref>O34 U8 O8 O10 U10 U12 O12 O14 U14 U16 O16 O18 U32 U20 O20 O22 U22 U24 O24 O26 U26 O32 U34 O30 U30 U18</xm:sqref>
        </x14:dataValidation>
        <x14:dataValidation type="list" allowBlank="1" showInputMessage="1" showErrorMessage="1">
          <x14:formula1>
            <xm:f>[1]Sheet1!#REF!</xm:f>
          </x14:formula1>
          <xm:sqref>O28 U28</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5"/>
  <sheetViews>
    <sheetView view="pageBreakPreview" topLeftCell="D48" zoomScaleSheetLayoutView="100" workbookViewId="0">
      <selection activeCell="R54" sqref="R54"/>
    </sheetView>
  </sheetViews>
  <sheetFormatPr defaultRowHeight="16.5" x14ac:dyDescent="0.3"/>
  <cols>
    <col min="1" max="3" width="0" style="190" hidden="1" customWidth="1"/>
    <col min="4" max="4" width="9.140625" style="190"/>
    <col min="5" max="5" width="25.28515625" style="190" bestFit="1" customWidth="1"/>
    <col min="6" max="6" width="40.140625" style="190" bestFit="1" customWidth="1"/>
    <col min="7" max="7" width="16.7109375" style="190" bestFit="1" customWidth="1"/>
    <col min="8" max="8" width="11.28515625" style="190" bestFit="1" customWidth="1"/>
    <col min="9" max="9" width="9.140625" style="190"/>
    <col min="10" max="14" width="0" style="190" hidden="1" customWidth="1"/>
    <col min="15" max="16384" width="9.140625" style="190"/>
  </cols>
  <sheetData>
    <row r="1" spans="1:16" ht="25.5" x14ac:dyDescent="0.35">
      <c r="A1" s="497" t="s">
        <v>2084</v>
      </c>
      <c r="B1" s="497"/>
      <c r="C1" s="497"/>
      <c r="D1" s="497"/>
      <c r="E1" s="497"/>
      <c r="F1" s="497"/>
      <c r="G1" s="497"/>
      <c r="H1" s="497"/>
      <c r="I1" s="497"/>
      <c r="J1" s="497"/>
      <c r="K1" s="497"/>
      <c r="L1" s="497"/>
      <c r="M1" s="497"/>
      <c r="N1" s="497"/>
      <c r="O1" s="497"/>
      <c r="P1" s="497"/>
    </row>
    <row r="2" spans="1:16" ht="20.25" x14ac:dyDescent="0.3">
      <c r="A2" s="511" t="s">
        <v>2296</v>
      </c>
      <c r="B2" s="511"/>
      <c r="C2" s="511"/>
      <c r="D2" s="511"/>
      <c r="E2" s="511"/>
      <c r="F2" s="511"/>
      <c r="G2" s="511"/>
      <c r="H2" s="511"/>
      <c r="I2" s="511"/>
      <c r="J2" s="511"/>
      <c r="K2" s="511"/>
      <c r="L2" s="511"/>
      <c r="M2" s="511"/>
      <c r="N2" s="511"/>
      <c r="O2" s="511"/>
      <c r="P2" s="511"/>
    </row>
    <row r="3" spans="1:16" ht="17.25" thickBot="1" x14ac:dyDescent="0.35">
      <c r="E3" s="191"/>
    </row>
    <row r="4" spans="1:16" s="195" customFormat="1" ht="18" x14ac:dyDescent="0.25">
      <c r="E4" s="285"/>
      <c r="F4" s="286" t="s">
        <v>2032</v>
      </c>
      <c r="G4" s="500" t="s">
        <v>2033</v>
      </c>
    </row>
    <row r="5" spans="1:16" s="195" customFormat="1" ht="18" x14ac:dyDescent="0.25">
      <c r="E5" s="287"/>
      <c r="F5" s="286" t="s">
        <v>2298</v>
      </c>
      <c r="G5" s="501"/>
    </row>
    <row r="6" spans="1:16" s="195" customFormat="1" ht="18" x14ac:dyDescent="0.25">
      <c r="E6" s="288"/>
      <c r="F6" s="286" t="s">
        <v>2299</v>
      </c>
      <c r="G6" s="501"/>
    </row>
    <row r="7" spans="1:16" s="195" customFormat="1" ht="18" x14ac:dyDescent="0.25">
      <c r="E7" s="289"/>
      <c r="F7" s="286" t="s">
        <v>2300</v>
      </c>
      <c r="G7" s="501"/>
    </row>
    <row r="8" spans="1:16" s="195" customFormat="1" ht="18" x14ac:dyDescent="0.25">
      <c r="E8" s="290"/>
      <c r="F8" s="286" t="s">
        <v>2301</v>
      </c>
      <c r="G8" s="501"/>
    </row>
    <row r="9" spans="1:16" s="195" customFormat="1" ht="18" x14ac:dyDescent="0.25">
      <c r="E9" s="291"/>
      <c r="F9" s="286" t="s">
        <v>2302</v>
      </c>
      <c r="G9" s="501"/>
    </row>
    <row r="10" spans="1:16" s="195" customFormat="1" ht="18" x14ac:dyDescent="0.25">
      <c r="E10" s="292"/>
      <c r="F10" s="286" t="s">
        <v>2038</v>
      </c>
      <c r="G10" s="502"/>
    </row>
    <row r="11" spans="1:16" s="195" customFormat="1" ht="18" x14ac:dyDescent="0.25"/>
    <row r="12" spans="1:16" s="195" customFormat="1" ht="18" x14ac:dyDescent="0.25">
      <c r="D12" s="193">
        <v>1</v>
      </c>
      <c r="E12" s="194" t="s">
        <v>2084</v>
      </c>
    </row>
    <row r="13" spans="1:16" s="195" customFormat="1" ht="18" x14ac:dyDescent="0.25"/>
    <row r="14" spans="1:16" s="195" customFormat="1" ht="18" x14ac:dyDescent="0.25">
      <c r="D14" s="196">
        <v>1.1000000000000001</v>
      </c>
      <c r="E14" s="194" t="s">
        <v>2041</v>
      </c>
      <c r="F14" s="195">
        <v>11</v>
      </c>
    </row>
    <row r="15" spans="1:16" s="195" customFormat="1" ht="18.75" x14ac:dyDescent="0.3">
      <c r="D15" s="195" t="s">
        <v>2042</v>
      </c>
      <c r="E15" s="197" t="s">
        <v>2043</v>
      </c>
      <c r="F15" s="195">
        <v>1</v>
      </c>
    </row>
    <row r="16" spans="1:16" s="195" customFormat="1" ht="18.75" x14ac:dyDescent="0.3">
      <c r="D16" s="195" t="s">
        <v>2044</v>
      </c>
      <c r="E16" s="197" t="s">
        <v>2045</v>
      </c>
      <c r="F16" s="195">
        <v>10</v>
      </c>
    </row>
    <row r="17" spans="4:13" s="195" customFormat="1" ht="18" x14ac:dyDescent="0.25">
      <c r="M17" s="209"/>
    </row>
    <row r="18" spans="4:13" s="195" customFormat="1" ht="18" x14ac:dyDescent="0.25">
      <c r="D18" s="196">
        <v>1.2</v>
      </c>
      <c r="E18" s="195" t="s">
        <v>2056</v>
      </c>
    </row>
    <row r="38" spans="4:7" x14ac:dyDescent="0.3">
      <c r="D38"/>
      <c r="E38"/>
      <c r="F38"/>
      <c r="G38"/>
    </row>
    <row r="39" spans="4:7" hidden="1" x14ac:dyDescent="0.3"/>
    <row r="40" spans="4:7" hidden="1" x14ac:dyDescent="0.3"/>
    <row r="41" spans="4:7" hidden="1" x14ac:dyDescent="0.3"/>
    <row r="42" spans="4:7" s="195" customFormat="1" ht="18" hidden="1" x14ac:dyDescent="0.25">
      <c r="D42" s="199"/>
      <c r="E42" s="200"/>
      <c r="F42" s="201"/>
      <c r="G42" s="201"/>
    </row>
    <row r="43" spans="4:7" s="195" customFormat="1" ht="18" hidden="1" x14ac:dyDescent="0.25">
      <c r="D43" s="201"/>
      <c r="E43" s="201"/>
      <c r="F43" s="201"/>
      <c r="G43" s="201"/>
    </row>
    <row r="44" spans="4:7" s="195" customFormat="1" ht="18" hidden="1" x14ac:dyDescent="0.25">
      <c r="D44" s="201"/>
      <c r="E44" s="201"/>
      <c r="F44" s="201"/>
      <c r="G44" s="201"/>
    </row>
    <row r="45" spans="4:7" s="213" customFormat="1" ht="15.75" hidden="1" x14ac:dyDescent="0.25">
      <c r="D45" s="203"/>
      <c r="E45" s="203"/>
      <c r="F45" s="203"/>
      <c r="G45" s="203"/>
    </row>
    <row r="46" spans="4:7" hidden="1" x14ac:dyDescent="0.3"/>
    <row r="47" spans="4:7" hidden="1" x14ac:dyDescent="0.3"/>
    <row r="48" spans="4:7" s="195" customFormat="1" ht="18" x14ac:dyDescent="0.25">
      <c r="D48" s="196">
        <v>2.1</v>
      </c>
      <c r="E48" s="195" t="s">
        <v>2074</v>
      </c>
    </row>
    <row r="72" spans="4:7" s="195" customFormat="1" ht="18" x14ac:dyDescent="0.25">
      <c r="D72" s="199"/>
      <c r="E72" s="200"/>
      <c r="F72" s="201"/>
      <c r="G72" s="201"/>
    </row>
    <row r="73" spans="4:7" s="195" customFormat="1" ht="18" x14ac:dyDescent="0.25">
      <c r="D73" s="201"/>
      <c r="E73" s="201"/>
      <c r="F73" s="201"/>
      <c r="G73" s="201"/>
    </row>
    <row r="74" spans="4:7" s="195" customFormat="1" ht="18" x14ac:dyDescent="0.25">
      <c r="D74" s="201"/>
      <c r="E74" s="201"/>
      <c r="F74" s="201"/>
      <c r="G74" s="201"/>
    </row>
    <row r="75" spans="4:7" s="213" customFormat="1" ht="15.75" x14ac:dyDescent="0.25">
      <c r="D75" s="203"/>
      <c r="E75" s="203"/>
      <c r="F75" s="206"/>
      <c r="G75" s="203"/>
    </row>
  </sheetData>
  <dataConsolidate/>
  <mergeCells count="3">
    <mergeCell ref="A1:P1"/>
    <mergeCell ref="A2:P2"/>
    <mergeCell ref="G4:G10"/>
  </mergeCells>
  <pageMargins left="0.70866141732283472" right="0.70866141732283472" top="0.74803149606299213" bottom="0.74803149606299213" header="0.31496062992125984" footer="0.31496062992125984"/>
  <pageSetup paperSize="9" scale="67" firstPageNumber="140" fitToHeight="25" orientation="portrait" r:id="rId1"/>
  <headerFooter>
    <oddFooter>Page &amp;P of &amp;N</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29"/>
  <sheetViews>
    <sheetView view="pageBreakPreview" topLeftCell="G1" zoomScale="40" zoomScaleSheetLayoutView="40" workbookViewId="0">
      <pane ySplit="7" topLeftCell="A14" activePane="bottomLeft" state="frozen"/>
      <selection activeCell="U18" sqref="U18"/>
      <selection pane="bottomLeft" activeCell="AB10" sqref="AB10"/>
    </sheetView>
  </sheetViews>
  <sheetFormatPr defaultRowHeight="15" x14ac:dyDescent="0.25"/>
  <cols>
    <col min="1" max="1" width="8.7109375" style="113" customWidth="1"/>
    <col min="2" max="2" width="14.85546875" style="113" bestFit="1" customWidth="1"/>
    <col min="3" max="3" width="10.85546875" style="113" customWidth="1"/>
    <col min="4" max="4" width="10.140625" style="113" customWidth="1"/>
    <col min="5" max="6" width="9.140625" style="113"/>
    <col min="7" max="7" width="9.85546875" style="113" customWidth="1"/>
    <col min="8" max="8" width="14.85546875" style="113" bestFit="1" customWidth="1"/>
    <col min="9" max="9" width="9.140625" style="113"/>
    <col min="10" max="10" width="9.5703125" style="113" bestFit="1" customWidth="1"/>
    <col min="11" max="12" width="9.140625" style="113"/>
    <col min="13" max="13" width="12.7109375" style="113" customWidth="1"/>
    <col min="14" max="16" width="9.140625" style="113"/>
    <col min="17" max="17" width="10.42578125" style="113" customWidth="1"/>
    <col min="18" max="18" width="11.28515625" style="113" customWidth="1"/>
    <col min="19" max="19" width="12.85546875" style="113" customWidth="1"/>
    <col min="20" max="22" width="9.140625" style="113"/>
    <col min="23" max="23" width="10.7109375" style="113" customWidth="1"/>
    <col min="24" max="24" width="12.7109375" style="113" customWidth="1"/>
    <col min="25" max="16384" width="9.140625" style="113"/>
  </cols>
  <sheetData>
    <row r="1" spans="1:24" ht="15.75" x14ac:dyDescent="0.25">
      <c r="A1" s="532" t="s">
        <v>2</v>
      </c>
      <c r="B1" s="532"/>
      <c r="C1" s="532"/>
      <c r="D1" s="532"/>
      <c r="E1" s="532"/>
      <c r="F1" s="532"/>
    </row>
    <row r="3" spans="1:24" ht="15.75" x14ac:dyDescent="0.25">
      <c r="A3" s="532" t="s">
        <v>1018</v>
      </c>
      <c r="B3" s="532"/>
    </row>
    <row r="5" spans="1:24" ht="24" customHeight="1" x14ac:dyDescent="0.25">
      <c r="A5" s="533" t="s">
        <v>1073</v>
      </c>
      <c r="B5" s="533" t="s">
        <v>0</v>
      </c>
      <c r="C5" s="533" t="s">
        <v>4</v>
      </c>
      <c r="D5" s="533" t="s">
        <v>5</v>
      </c>
      <c r="E5" s="533" t="s">
        <v>6</v>
      </c>
      <c r="F5" s="533" t="s">
        <v>1357</v>
      </c>
      <c r="G5" s="533" t="s">
        <v>8</v>
      </c>
      <c r="H5" s="533" t="s">
        <v>20</v>
      </c>
      <c r="I5" s="537" t="s">
        <v>9</v>
      </c>
      <c r="J5" s="537"/>
      <c r="K5" s="537"/>
      <c r="L5" s="537"/>
      <c r="M5" s="526" t="s">
        <v>2287</v>
      </c>
      <c r="N5" s="527"/>
      <c r="O5" s="527"/>
      <c r="P5" s="527"/>
      <c r="Q5" s="527"/>
      <c r="R5" s="528"/>
      <c r="S5" s="526" t="s">
        <v>2293</v>
      </c>
      <c r="T5" s="527"/>
      <c r="U5" s="527"/>
      <c r="V5" s="527"/>
      <c r="W5" s="527"/>
      <c r="X5" s="528"/>
    </row>
    <row r="6" spans="1:24" ht="15" customHeight="1" x14ac:dyDescent="0.25">
      <c r="A6" s="533"/>
      <c r="B6" s="533"/>
      <c r="C6" s="533"/>
      <c r="D6" s="533"/>
      <c r="E6" s="533"/>
      <c r="F6" s="533"/>
      <c r="G6" s="533"/>
      <c r="H6" s="533"/>
      <c r="I6" s="179" t="s">
        <v>1</v>
      </c>
      <c r="J6" s="179" t="s">
        <v>11</v>
      </c>
      <c r="K6" s="179" t="s">
        <v>12</v>
      </c>
      <c r="L6" s="537" t="s">
        <v>539</v>
      </c>
      <c r="M6" s="529" t="s">
        <v>2288</v>
      </c>
      <c r="N6" s="530"/>
      <c r="O6" s="530"/>
      <c r="P6" s="530"/>
      <c r="Q6" s="530"/>
      <c r="R6" s="531"/>
      <c r="S6" s="529" t="s">
        <v>2294</v>
      </c>
      <c r="T6" s="530"/>
      <c r="U6" s="530"/>
      <c r="V6" s="530"/>
      <c r="W6" s="530"/>
      <c r="X6" s="531"/>
    </row>
    <row r="7" spans="1:24" ht="58.5" customHeight="1" x14ac:dyDescent="0.25">
      <c r="A7" s="533"/>
      <c r="B7" s="533"/>
      <c r="C7" s="533"/>
      <c r="D7" s="533"/>
      <c r="E7" s="533"/>
      <c r="F7" s="533"/>
      <c r="G7" s="533"/>
      <c r="H7" s="533"/>
      <c r="I7" s="179" t="s">
        <v>18</v>
      </c>
      <c r="J7" s="179" t="s">
        <v>18</v>
      </c>
      <c r="K7" s="179" t="s">
        <v>18</v>
      </c>
      <c r="L7" s="537"/>
      <c r="M7" s="273" t="s">
        <v>2289</v>
      </c>
      <c r="N7" s="273" t="s">
        <v>2290</v>
      </c>
      <c r="O7" s="273" t="s">
        <v>2269</v>
      </c>
      <c r="P7" s="273" t="s">
        <v>2265</v>
      </c>
      <c r="Q7" s="273" t="s">
        <v>2266</v>
      </c>
      <c r="R7" s="273" t="s">
        <v>2267</v>
      </c>
      <c r="S7" s="273" t="s">
        <v>2291</v>
      </c>
      <c r="T7" s="273" t="s">
        <v>2292</v>
      </c>
      <c r="U7" s="273" t="s">
        <v>2269</v>
      </c>
      <c r="V7" s="273" t="s">
        <v>2265</v>
      </c>
      <c r="W7" s="273" t="s">
        <v>2266</v>
      </c>
      <c r="X7" s="273" t="s">
        <v>2267</v>
      </c>
    </row>
    <row r="8" spans="1:24" ht="127.5" customHeight="1" x14ac:dyDescent="0.25">
      <c r="A8" s="582" t="s">
        <v>1225</v>
      </c>
      <c r="B8" s="582" t="s">
        <v>89</v>
      </c>
      <c r="C8" s="604"/>
      <c r="D8" s="582" t="s">
        <v>90</v>
      </c>
      <c r="E8" s="582">
        <v>30</v>
      </c>
      <c r="F8" s="582" t="s">
        <v>2028</v>
      </c>
      <c r="G8" s="582" t="s">
        <v>2029</v>
      </c>
      <c r="H8" s="582" t="s">
        <v>596</v>
      </c>
      <c r="I8" s="182" t="s">
        <v>25</v>
      </c>
      <c r="J8" s="182" t="s">
        <v>667</v>
      </c>
      <c r="K8" s="182" t="s">
        <v>25</v>
      </c>
      <c r="L8" s="582" t="s">
        <v>91</v>
      </c>
      <c r="M8" s="465" t="s">
        <v>2399</v>
      </c>
      <c r="N8" s="465" t="s">
        <v>2953</v>
      </c>
      <c r="O8" s="464">
        <v>1</v>
      </c>
      <c r="P8" s="465" t="s">
        <v>2954</v>
      </c>
      <c r="Q8" s="465" t="s">
        <v>2955</v>
      </c>
      <c r="R8" s="465" t="s">
        <v>2956</v>
      </c>
      <c r="S8" s="465" t="s">
        <v>2029</v>
      </c>
      <c r="T8" s="465" t="s">
        <v>2957</v>
      </c>
      <c r="U8" s="464">
        <v>2</v>
      </c>
      <c r="V8" s="465" t="s">
        <v>3453</v>
      </c>
      <c r="W8" s="465" t="s">
        <v>2955</v>
      </c>
      <c r="X8" s="465" t="s">
        <v>2959</v>
      </c>
    </row>
    <row r="9" spans="1:24" x14ac:dyDescent="0.25">
      <c r="A9" s="582"/>
      <c r="B9" s="582"/>
      <c r="C9" s="604"/>
      <c r="D9" s="582"/>
      <c r="E9" s="582"/>
      <c r="F9" s="582"/>
      <c r="G9" s="582"/>
      <c r="H9" s="582"/>
      <c r="I9" s="182" t="s">
        <v>25</v>
      </c>
      <c r="J9" s="182">
        <v>7136091301</v>
      </c>
      <c r="K9" s="182" t="s">
        <v>25</v>
      </c>
      <c r="L9" s="582"/>
      <c r="M9" s="465" t="s">
        <v>683</v>
      </c>
      <c r="N9" s="465" t="s">
        <v>25</v>
      </c>
      <c r="O9" s="465" t="s">
        <v>25</v>
      </c>
      <c r="P9" s="465" t="s">
        <v>25</v>
      </c>
      <c r="Q9" s="465" t="s">
        <v>25</v>
      </c>
      <c r="R9" s="465" t="s">
        <v>25</v>
      </c>
      <c r="S9" s="465" t="s">
        <v>25</v>
      </c>
      <c r="T9" s="465" t="s">
        <v>25</v>
      </c>
      <c r="U9" s="465" t="s">
        <v>25</v>
      </c>
      <c r="V9" s="465" t="s">
        <v>25</v>
      </c>
      <c r="W9" s="465" t="s">
        <v>25</v>
      </c>
      <c r="X9" s="465" t="s">
        <v>25</v>
      </c>
    </row>
    <row r="10" spans="1:24" ht="83.25" customHeight="1" x14ac:dyDescent="0.25">
      <c r="A10" s="582" t="s">
        <v>1226</v>
      </c>
      <c r="B10" s="582" t="s">
        <v>89</v>
      </c>
      <c r="C10" s="582"/>
      <c r="D10" s="582" t="s">
        <v>93</v>
      </c>
      <c r="E10" s="582" t="s">
        <v>2286</v>
      </c>
      <c r="F10" s="582" t="s">
        <v>25</v>
      </c>
      <c r="G10" s="582" t="s">
        <v>94</v>
      </c>
      <c r="H10" s="582" t="s">
        <v>668</v>
      </c>
      <c r="I10" s="182" t="s">
        <v>25</v>
      </c>
      <c r="J10" s="182" t="s">
        <v>669</v>
      </c>
      <c r="K10" s="182" t="s">
        <v>25</v>
      </c>
      <c r="L10" s="582" t="s">
        <v>597</v>
      </c>
      <c r="M10" s="465" t="s">
        <v>2400</v>
      </c>
      <c r="N10" s="465" t="s">
        <v>2960</v>
      </c>
      <c r="O10" s="464">
        <v>1</v>
      </c>
      <c r="P10" s="465" t="s">
        <v>2961</v>
      </c>
      <c r="Q10" s="465" t="s">
        <v>2955</v>
      </c>
      <c r="R10" s="465" t="s">
        <v>2956</v>
      </c>
      <c r="S10" s="465" t="s">
        <v>94</v>
      </c>
      <c r="T10" s="465" t="s">
        <v>2962</v>
      </c>
      <c r="U10" s="464">
        <v>2</v>
      </c>
      <c r="V10" s="465" t="s">
        <v>2958</v>
      </c>
      <c r="W10" s="465" t="s">
        <v>2955</v>
      </c>
      <c r="X10" s="465" t="s">
        <v>2959</v>
      </c>
    </row>
    <row r="11" spans="1:24" x14ac:dyDescent="0.25">
      <c r="A11" s="582"/>
      <c r="B11" s="582"/>
      <c r="C11" s="582"/>
      <c r="D11" s="582"/>
      <c r="E11" s="582"/>
      <c r="F11" s="582"/>
      <c r="G11" s="582"/>
      <c r="H11" s="582"/>
      <c r="I11" s="182" t="s">
        <v>25</v>
      </c>
      <c r="J11" s="182">
        <v>7136181301</v>
      </c>
      <c r="K11" s="182" t="s">
        <v>25</v>
      </c>
      <c r="L11" s="582"/>
      <c r="M11" s="465" t="s">
        <v>2401</v>
      </c>
      <c r="N11" s="465" t="s">
        <v>25</v>
      </c>
      <c r="O11" s="465" t="s">
        <v>25</v>
      </c>
      <c r="P11" s="465" t="s">
        <v>25</v>
      </c>
      <c r="Q11" s="465" t="s">
        <v>25</v>
      </c>
      <c r="R11" s="465" t="s">
        <v>25</v>
      </c>
      <c r="S11" s="465" t="s">
        <v>25</v>
      </c>
      <c r="T11" s="465" t="s">
        <v>25</v>
      </c>
      <c r="U11" s="465" t="s">
        <v>25</v>
      </c>
      <c r="V11" s="465" t="s">
        <v>25</v>
      </c>
      <c r="W11" s="465" t="s">
        <v>25</v>
      </c>
      <c r="X11" s="465" t="s">
        <v>25</v>
      </c>
    </row>
    <row r="12" spans="1:24" ht="75" customHeight="1" x14ac:dyDescent="0.25">
      <c r="A12" s="582" t="s">
        <v>1227</v>
      </c>
      <c r="B12" s="582" t="s">
        <v>89</v>
      </c>
      <c r="C12" s="582" t="s">
        <v>95</v>
      </c>
      <c r="D12" s="582" t="s">
        <v>96</v>
      </c>
      <c r="E12" s="582" t="s">
        <v>65</v>
      </c>
      <c r="F12" s="582" t="s">
        <v>1543</v>
      </c>
      <c r="G12" s="582" t="s">
        <v>953</v>
      </c>
      <c r="H12" s="582" t="s">
        <v>598</v>
      </c>
      <c r="I12" s="182" t="s">
        <v>25</v>
      </c>
      <c r="J12" s="182" t="s">
        <v>1029</v>
      </c>
      <c r="K12" s="182" t="s">
        <v>25</v>
      </c>
      <c r="L12" s="582"/>
      <c r="M12" s="465" t="s">
        <v>2402</v>
      </c>
      <c r="N12" s="465" t="s">
        <v>2963</v>
      </c>
      <c r="O12" s="464">
        <v>4</v>
      </c>
      <c r="P12" s="465" t="s">
        <v>25</v>
      </c>
      <c r="Q12" s="465" t="s">
        <v>25</v>
      </c>
      <c r="R12" s="465" t="s">
        <v>2964</v>
      </c>
      <c r="S12" s="465" t="s">
        <v>953</v>
      </c>
      <c r="T12" s="465" t="s">
        <v>3454</v>
      </c>
      <c r="U12" s="464">
        <v>5</v>
      </c>
      <c r="V12" s="465" t="s">
        <v>25</v>
      </c>
      <c r="W12" s="465" t="s">
        <v>25</v>
      </c>
      <c r="X12" s="465" t="s">
        <v>2964</v>
      </c>
    </row>
    <row r="13" spans="1:24" x14ac:dyDescent="0.25">
      <c r="A13" s="582"/>
      <c r="B13" s="582"/>
      <c r="C13" s="582"/>
      <c r="D13" s="582"/>
      <c r="E13" s="582"/>
      <c r="F13" s="582"/>
      <c r="G13" s="582"/>
      <c r="H13" s="582"/>
      <c r="I13" s="182" t="s">
        <v>25</v>
      </c>
      <c r="J13" s="182">
        <v>7136541302</v>
      </c>
      <c r="K13" s="182" t="s">
        <v>25</v>
      </c>
      <c r="L13" s="582"/>
      <c r="M13" s="465" t="s">
        <v>25</v>
      </c>
      <c r="N13" s="465" t="s">
        <v>25</v>
      </c>
      <c r="O13" s="465" t="s">
        <v>25</v>
      </c>
      <c r="P13" s="465" t="s">
        <v>25</v>
      </c>
      <c r="Q13" s="465" t="s">
        <v>25</v>
      </c>
      <c r="R13" s="465" t="s">
        <v>25</v>
      </c>
      <c r="S13" s="465" t="s">
        <v>25</v>
      </c>
      <c r="T13" s="465" t="s">
        <v>25</v>
      </c>
      <c r="U13" s="465" t="s">
        <v>25</v>
      </c>
      <c r="V13" s="465" t="s">
        <v>25</v>
      </c>
      <c r="W13" s="465" t="s">
        <v>25</v>
      </c>
      <c r="X13" s="465" t="s">
        <v>25</v>
      </c>
    </row>
    <row r="14" spans="1:24" ht="88.5" customHeight="1" x14ac:dyDescent="0.25">
      <c r="A14" s="582" t="s">
        <v>1228</v>
      </c>
      <c r="B14" s="582" t="s">
        <v>89</v>
      </c>
      <c r="C14" s="582"/>
      <c r="D14" s="582" t="s">
        <v>98</v>
      </c>
      <c r="E14" s="582" t="s">
        <v>670</v>
      </c>
      <c r="F14" s="582" t="s">
        <v>954</v>
      </c>
      <c r="G14" s="582" t="s">
        <v>954</v>
      </c>
      <c r="H14" s="582" t="s">
        <v>599</v>
      </c>
      <c r="I14" s="182" t="s">
        <v>25</v>
      </c>
      <c r="J14" s="182" t="s">
        <v>942</v>
      </c>
      <c r="K14" s="182" t="s">
        <v>25</v>
      </c>
      <c r="L14" s="582"/>
      <c r="M14" s="465" t="s">
        <v>2403</v>
      </c>
      <c r="N14" s="465" t="s">
        <v>2965</v>
      </c>
      <c r="O14" s="464">
        <v>4</v>
      </c>
      <c r="P14" s="465" t="s">
        <v>25</v>
      </c>
      <c r="Q14" s="465" t="s">
        <v>25</v>
      </c>
      <c r="R14" s="465" t="s">
        <v>2964</v>
      </c>
      <c r="S14" s="465" t="s">
        <v>954</v>
      </c>
      <c r="T14" s="465" t="s">
        <v>3455</v>
      </c>
      <c r="U14" s="464">
        <v>5</v>
      </c>
      <c r="V14" s="465" t="s">
        <v>25</v>
      </c>
      <c r="W14" s="465" t="s">
        <v>25</v>
      </c>
      <c r="X14" s="465" t="s">
        <v>2964</v>
      </c>
    </row>
    <row r="15" spans="1:24" x14ac:dyDescent="0.25">
      <c r="A15" s="582"/>
      <c r="B15" s="582"/>
      <c r="C15" s="582"/>
      <c r="D15" s="582"/>
      <c r="E15" s="582"/>
      <c r="F15" s="582"/>
      <c r="G15" s="582"/>
      <c r="H15" s="582"/>
      <c r="I15" s="182" t="s">
        <v>25</v>
      </c>
      <c r="J15" s="182">
        <v>7136541302</v>
      </c>
      <c r="K15" s="182" t="s">
        <v>25</v>
      </c>
      <c r="L15" s="582"/>
      <c r="M15" s="465" t="s">
        <v>683</v>
      </c>
      <c r="N15" s="465" t="s">
        <v>25</v>
      </c>
      <c r="O15" s="465" t="s">
        <v>25</v>
      </c>
      <c r="P15" s="465" t="s">
        <v>25</v>
      </c>
      <c r="Q15" s="465" t="s">
        <v>25</v>
      </c>
      <c r="R15" s="465" t="s">
        <v>25</v>
      </c>
      <c r="S15" s="465" t="s">
        <v>25</v>
      </c>
      <c r="T15" s="465" t="s">
        <v>25</v>
      </c>
      <c r="U15" s="465" t="s">
        <v>25</v>
      </c>
      <c r="V15" s="465" t="s">
        <v>25</v>
      </c>
      <c r="W15" s="465" t="s">
        <v>25</v>
      </c>
      <c r="X15" s="465" t="s">
        <v>25</v>
      </c>
    </row>
    <row r="16" spans="1:24" ht="86.25" customHeight="1" x14ac:dyDescent="0.25">
      <c r="A16" s="582" t="s">
        <v>1229</v>
      </c>
      <c r="B16" s="582" t="s">
        <v>89</v>
      </c>
      <c r="C16" s="582"/>
      <c r="D16" s="582" t="s">
        <v>99</v>
      </c>
      <c r="E16" s="582" t="s">
        <v>65</v>
      </c>
      <c r="F16" s="582" t="s">
        <v>1544</v>
      </c>
      <c r="G16" s="582" t="s">
        <v>1545</v>
      </c>
      <c r="H16" s="582" t="s">
        <v>600</v>
      </c>
      <c r="I16" s="182" t="s">
        <v>25</v>
      </c>
      <c r="J16" s="182" t="s">
        <v>1016</v>
      </c>
      <c r="K16" s="182" t="s">
        <v>25</v>
      </c>
      <c r="L16" s="582"/>
      <c r="M16" s="465" t="s">
        <v>2404</v>
      </c>
      <c r="N16" s="465" t="s">
        <v>2966</v>
      </c>
      <c r="O16" s="464">
        <v>1</v>
      </c>
      <c r="P16" s="465" t="s">
        <v>2967</v>
      </c>
      <c r="Q16" s="465" t="s">
        <v>2968</v>
      </c>
      <c r="R16" s="465" t="s">
        <v>25</v>
      </c>
      <c r="S16" s="465" t="s">
        <v>1545</v>
      </c>
      <c r="T16" s="465" t="s">
        <v>3456</v>
      </c>
      <c r="U16" s="464">
        <v>5</v>
      </c>
      <c r="V16" s="465" t="s">
        <v>25</v>
      </c>
      <c r="W16" s="465" t="s">
        <v>25</v>
      </c>
      <c r="X16" s="465" t="s">
        <v>2964</v>
      </c>
    </row>
    <row r="17" spans="1:24" x14ac:dyDescent="0.25">
      <c r="A17" s="582"/>
      <c r="B17" s="582"/>
      <c r="C17" s="582"/>
      <c r="D17" s="582"/>
      <c r="E17" s="582"/>
      <c r="F17" s="582"/>
      <c r="G17" s="582"/>
      <c r="H17" s="582"/>
      <c r="I17" s="182" t="s">
        <v>25</v>
      </c>
      <c r="J17" s="182">
        <v>7136541302</v>
      </c>
      <c r="K17" s="182" t="s">
        <v>25</v>
      </c>
      <c r="L17" s="582"/>
      <c r="M17" s="465" t="s">
        <v>2405</v>
      </c>
      <c r="N17" s="465" t="s">
        <v>25</v>
      </c>
      <c r="O17" s="465" t="s">
        <v>25</v>
      </c>
      <c r="P17" s="465" t="s">
        <v>25</v>
      </c>
      <c r="Q17" s="465" t="s">
        <v>25</v>
      </c>
      <c r="R17" s="465" t="s">
        <v>25</v>
      </c>
      <c r="S17" s="465" t="s">
        <v>25</v>
      </c>
      <c r="T17" s="465" t="s">
        <v>25</v>
      </c>
      <c r="U17" s="465" t="s">
        <v>25</v>
      </c>
      <c r="V17" s="465" t="s">
        <v>25</v>
      </c>
      <c r="W17" s="465" t="s">
        <v>25</v>
      </c>
      <c r="X17" s="465" t="s">
        <v>25</v>
      </c>
    </row>
    <row r="18" spans="1:24" ht="69" customHeight="1" x14ac:dyDescent="0.25">
      <c r="A18" s="582" t="s">
        <v>1230</v>
      </c>
      <c r="B18" s="582" t="s">
        <v>89</v>
      </c>
      <c r="C18" s="582"/>
      <c r="D18" s="582" t="s">
        <v>956</v>
      </c>
      <c r="E18" s="582" t="s">
        <v>65</v>
      </c>
      <c r="F18" s="582" t="s">
        <v>957</v>
      </c>
      <c r="G18" s="582" t="s">
        <v>957</v>
      </c>
      <c r="H18" s="582" t="s">
        <v>958</v>
      </c>
      <c r="I18" s="182" t="s">
        <v>25</v>
      </c>
      <c r="J18" s="182" t="s">
        <v>942</v>
      </c>
      <c r="K18" s="182" t="s">
        <v>25</v>
      </c>
      <c r="L18" s="582" t="s">
        <v>22</v>
      </c>
      <c r="M18" s="465" t="s">
        <v>2406</v>
      </c>
      <c r="N18" s="465" t="s">
        <v>2969</v>
      </c>
      <c r="O18" s="464">
        <v>1</v>
      </c>
      <c r="P18" s="465" t="s">
        <v>2967</v>
      </c>
      <c r="Q18" s="465" t="s">
        <v>2968</v>
      </c>
      <c r="R18" s="465" t="s">
        <v>25</v>
      </c>
      <c r="S18" s="465" t="s">
        <v>957</v>
      </c>
      <c r="T18" s="465" t="s">
        <v>3457</v>
      </c>
      <c r="U18" s="464">
        <v>5</v>
      </c>
      <c r="V18" s="465" t="s">
        <v>25</v>
      </c>
      <c r="W18" s="465" t="s">
        <v>25</v>
      </c>
      <c r="X18" s="465" t="s">
        <v>2964</v>
      </c>
    </row>
    <row r="19" spans="1:24" ht="15.75" customHeight="1" x14ac:dyDescent="0.25">
      <c r="A19" s="582"/>
      <c r="B19" s="582"/>
      <c r="C19" s="582"/>
      <c r="D19" s="582"/>
      <c r="E19" s="582"/>
      <c r="F19" s="582"/>
      <c r="G19" s="582"/>
      <c r="H19" s="582"/>
      <c r="I19" s="182" t="s">
        <v>25</v>
      </c>
      <c r="J19" s="182">
        <v>7136541302</v>
      </c>
      <c r="K19" s="182" t="s">
        <v>25</v>
      </c>
      <c r="L19" s="582"/>
      <c r="M19" s="465" t="s">
        <v>683</v>
      </c>
      <c r="N19" s="465"/>
      <c r="O19" s="465" t="s">
        <v>25</v>
      </c>
      <c r="P19" s="465" t="s">
        <v>25</v>
      </c>
      <c r="Q19" s="465" t="s">
        <v>25</v>
      </c>
      <c r="R19" s="465" t="s">
        <v>25</v>
      </c>
      <c r="S19" s="465" t="s">
        <v>25</v>
      </c>
      <c r="T19" s="465" t="s">
        <v>25</v>
      </c>
      <c r="U19" s="465" t="s">
        <v>25</v>
      </c>
      <c r="V19" s="465" t="s">
        <v>25</v>
      </c>
      <c r="W19" s="465" t="s">
        <v>25</v>
      </c>
      <c r="X19" s="465" t="s">
        <v>25</v>
      </c>
    </row>
    <row r="20" spans="1:24" ht="60.75" customHeight="1" x14ac:dyDescent="0.25">
      <c r="A20" s="582" t="s">
        <v>1231</v>
      </c>
      <c r="B20" s="582" t="s">
        <v>89</v>
      </c>
      <c r="C20" s="582"/>
      <c r="D20" s="582" t="s">
        <v>100</v>
      </c>
      <c r="E20" s="582" t="s">
        <v>65</v>
      </c>
      <c r="F20" s="582" t="s">
        <v>101</v>
      </c>
      <c r="G20" s="582" t="s">
        <v>959</v>
      </c>
      <c r="H20" s="582" t="s">
        <v>601</v>
      </c>
      <c r="I20" s="182" t="s">
        <v>25</v>
      </c>
      <c r="J20" s="182" t="s">
        <v>25</v>
      </c>
      <c r="K20" s="182" t="s">
        <v>25</v>
      </c>
      <c r="L20" s="582" t="s">
        <v>960</v>
      </c>
      <c r="M20" s="465" t="s">
        <v>2407</v>
      </c>
      <c r="N20" s="465" t="s">
        <v>2970</v>
      </c>
      <c r="O20" s="464">
        <v>4</v>
      </c>
      <c r="P20" s="465" t="s">
        <v>25</v>
      </c>
      <c r="Q20" s="465" t="s">
        <v>25</v>
      </c>
      <c r="R20" s="465" t="s">
        <v>2956</v>
      </c>
      <c r="S20" s="465" t="s">
        <v>959</v>
      </c>
      <c r="T20" s="465" t="s">
        <v>2971</v>
      </c>
      <c r="U20" s="464">
        <v>5</v>
      </c>
      <c r="V20" s="465" t="s">
        <v>25</v>
      </c>
      <c r="W20" s="465" t="s">
        <v>25</v>
      </c>
      <c r="X20" s="465" t="s">
        <v>2959</v>
      </c>
    </row>
    <row r="21" spans="1:24" x14ac:dyDescent="0.25">
      <c r="A21" s="582"/>
      <c r="B21" s="582"/>
      <c r="C21" s="582"/>
      <c r="D21" s="582"/>
      <c r="E21" s="582"/>
      <c r="F21" s="582"/>
      <c r="G21" s="582"/>
      <c r="H21" s="582"/>
      <c r="I21" s="182" t="s">
        <v>25</v>
      </c>
      <c r="J21" s="182" t="s">
        <v>25</v>
      </c>
      <c r="K21" s="182" t="s">
        <v>25</v>
      </c>
      <c r="L21" s="582"/>
      <c r="M21" s="465" t="s">
        <v>25</v>
      </c>
      <c r="N21" s="465" t="s">
        <v>25</v>
      </c>
      <c r="O21" s="465" t="s">
        <v>25</v>
      </c>
      <c r="P21" s="465" t="s">
        <v>25</v>
      </c>
      <c r="Q21" s="465" t="s">
        <v>25</v>
      </c>
      <c r="R21" s="465" t="s">
        <v>25</v>
      </c>
      <c r="S21" s="465" t="s">
        <v>25</v>
      </c>
      <c r="T21" s="465" t="s">
        <v>25</v>
      </c>
      <c r="U21" s="465" t="s">
        <v>25</v>
      </c>
      <c r="V21" s="465" t="s">
        <v>25</v>
      </c>
      <c r="W21" s="465" t="s">
        <v>25</v>
      </c>
      <c r="X21" s="465" t="s">
        <v>25</v>
      </c>
    </row>
    <row r="22" spans="1:24" ht="69.75" customHeight="1" x14ac:dyDescent="0.25">
      <c r="A22" s="582" t="s">
        <v>1232</v>
      </c>
      <c r="B22" s="582" t="s">
        <v>89</v>
      </c>
      <c r="C22" s="582" t="s">
        <v>671</v>
      </c>
      <c r="D22" s="582" t="s">
        <v>673</v>
      </c>
      <c r="E22" s="582" t="s">
        <v>672</v>
      </c>
      <c r="F22" s="582" t="s">
        <v>92</v>
      </c>
      <c r="G22" s="582" t="s">
        <v>674</v>
      </c>
      <c r="H22" s="582" t="s">
        <v>680</v>
      </c>
      <c r="I22" s="182" t="s">
        <v>25</v>
      </c>
      <c r="J22" s="182" t="s">
        <v>675</v>
      </c>
      <c r="K22" s="182" t="s">
        <v>25</v>
      </c>
      <c r="L22" s="604" t="s">
        <v>22</v>
      </c>
      <c r="M22" s="465" t="s">
        <v>25</v>
      </c>
      <c r="N22" s="465" t="s">
        <v>25</v>
      </c>
      <c r="O22" s="464" t="s">
        <v>2038</v>
      </c>
      <c r="P22" s="465" t="s">
        <v>25</v>
      </c>
      <c r="Q22" s="465" t="s">
        <v>25</v>
      </c>
      <c r="R22" s="465" t="s">
        <v>25</v>
      </c>
      <c r="S22" s="465" t="s">
        <v>674</v>
      </c>
      <c r="T22" s="465" t="s">
        <v>2972</v>
      </c>
      <c r="U22" s="464">
        <v>3</v>
      </c>
      <c r="V22" s="465" t="s">
        <v>25</v>
      </c>
      <c r="W22" s="465" t="s">
        <v>25</v>
      </c>
      <c r="X22" s="465" t="s">
        <v>2959</v>
      </c>
    </row>
    <row r="23" spans="1:24" x14ac:dyDescent="0.25">
      <c r="A23" s="582"/>
      <c r="B23" s="582"/>
      <c r="C23" s="582"/>
      <c r="D23" s="582"/>
      <c r="E23" s="582"/>
      <c r="F23" s="582"/>
      <c r="G23" s="582"/>
      <c r="H23" s="582"/>
      <c r="I23" s="182" t="s">
        <v>25</v>
      </c>
      <c r="J23" s="182">
        <v>7135211301</v>
      </c>
      <c r="K23" s="182" t="s">
        <v>25</v>
      </c>
      <c r="L23" s="604"/>
      <c r="M23" s="465" t="s">
        <v>25</v>
      </c>
      <c r="N23" s="465" t="s">
        <v>25</v>
      </c>
      <c r="O23" s="465" t="s">
        <v>25</v>
      </c>
      <c r="P23" s="465" t="s">
        <v>25</v>
      </c>
      <c r="Q23" s="465" t="s">
        <v>25</v>
      </c>
      <c r="R23" s="465" t="s">
        <v>25</v>
      </c>
      <c r="S23" s="465" t="s">
        <v>25</v>
      </c>
      <c r="T23" s="465" t="s">
        <v>25</v>
      </c>
      <c r="U23" s="465" t="s">
        <v>25</v>
      </c>
      <c r="V23" s="465" t="s">
        <v>25</v>
      </c>
      <c r="W23" s="465" t="s">
        <v>25</v>
      </c>
      <c r="X23" s="465" t="s">
        <v>25</v>
      </c>
    </row>
    <row r="24" spans="1:24" ht="89.25" customHeight="1" x14ac:dyDescent="0.25">
      <c r="A24" s="582" t="s">
        <v>1233</v>
      </c>
      <c r="B24" s="582" t="s">
        <v>89</v>
      </c>
      <c r="C24" s="582" t="s">
        <v>677</v>
      </c>
      <c r="D24" s="582" t="s">
        <v>676</v>
      </c>
      <c r="E24" s="582" t="s">
        <v>65</v>
      </c>
      <c r="F24" s="582" t="s">
        <v>678</v>
      </c>
      <c r="G24" s="582" t="s">
        <v>679</v>
      </c>
      <c r="H24" s="582" t="s">
        <v>681</v>
      </c>
      <c r="I24" s="182" t="s">
        <v>25</v>
      </c>
      <c r="J24" s="182" t="s">
        <v>682</v>
      </c>
      <c r="K24" s="182" t="s">
        <v>25</v>
      </c>
      <c r="L24" s="582" t="s">
        <v>22</v>
      </c>
      <c r="M24" s="465" t="s">
        <v>25</v>
      </c>
      <c r="N24" s="465" t="s">
        <v>25</v>
      </c>
      <c r="O24" s="464" t="s">
        <v>2038</v>
      </c>
      <c r="P24" s="465" t="s">
        <v>25</v>
      </c>
      <c r="Q24" s="465" t="s">
        <v>25</v>
      </c>
      <c r="R24" s="465" t="s">
        <v>25</v>
      </c>
      <c r="S24" s="465" t="s">
        <v>679</v>
      </c>
      <c r="T24" s="465" t="s">
        <v>2972</v>
      </c>
      <c r="U24" s="464">
        <v>3</v>
      </c>
      <c r="V24" s="465" t="s">
        <v>25</v>
      </c>
      <c r="W24" s="465" t="s">
        <v>25</v>
      </c>
      <c r="X24" s="465" t="s">
        <v>2959</v>
      </c>
    </row>
    <row r="25" spans="1:24" x14ac:dyDescent="0.25">
      <c r="A25" s="582"/>
      <c r="B25" s="582"/>
      <c r="C25" s="582"/>
      <c r="D25" s="582"/>
      <c r="E25" s="582"/>
      <c r="F25" s="582"/>
      <c r="G25" s="582"/>
      <c r="H25" s="582"/>
      <c r="I25" s="182" t="s">
        <v>25</v>
      </c>
      <c r="J25" s="183">
        <v>7136541303</v>
      </c>
      <c r="K25" s="182" t="s">
        <v>25</v>
      </c>
      <c r="L25" s="582"/>
      <c r="M25" s="465" t="s">
        <v>25</v>
      </c>
      <c r="N25" s="465" t="s">
        <v>25</v>
      </c>
      <c r="O25" s="465" t="s">
        <v>25</v>
      </c>
      <c r="P25" s="465" t="s">
        <v>25</v>
      </c>
      <c r="Q25" s="465" t="s">
        <v>25</v>
      </c>
      <c r="R25" s="465" t="s">
        <v>25</v>
      </c>
      <c r="S25" s="465" t="s">
        <v>25</v>
      </c>
      <c r="T25" s="465" t="s">
        <v>25</v>
      </c>
      <c r="U25" s="465" t="s">
        <v>25</v>
      </c>
      <c r="V25" s="465" t="s">
        <v>25</v>
      </c>
      <c r="W25" s="465" t="s">
        <v>25</v>
      </c>
      <c r="X25" s="465" t="s">
        <v>25</v>
      </c>
    </row>
    <row r="26" spans="1:24" ht="60" customHeight="1" x14ac:dyDescent="0.25">
      <c r="A26" s="582" t="s">
        <v>1234</v>
      </c>
      <c r="B26" s="582" t="s">
        <v>89</v>
      </c>
      <c r="C26" s="582"/>
      <c r="D26" s="582" t="s">
        <v>102</v>
      </c>
      <c r="E26" s="582" t="s">
        <v>65</v>
      </c>
      <c r="F26" s="582" t="s">
        <v>25</v>
      </c>
      <c r="G26" s="582" t="s">
        <v>103</v>
      </c>
      <c r="H26" s="582" t="s">
        <v>602</v>
      </c>
      <c r="I26" s="182" t="s">
        <v>25</v>
      </c>
      <c r="J26" s="182" t="s">
        <v>25</v>
      </c>
      <c r="K26" s="182" t="s">
        <v>25</v>
      </c>
      <c r="L26" s="182" t="s">
        <v>44</v>
      </c>
      <c r="M26" s="465" t="s">
        <v>2408</v>
      </c>
      <c r="N26" s="465" t="s">
        <v>25</v>
      </c>
      <c r="O26" s="464" t="s">
        <v>2038</v>
      </c>
      <c r="P26" s="465" t="s">
        <v>25</v>
      </c>
      <c r="Q26" s="465" t="s">
        <v>25</v>
      </c>
      <c r="R26" s="465" t="s">
        <v>25</v>
      </c>
      <c r="S26" s="465" t="s">
        <v>103</v>
      </c>
      <c r="T26" s="465" t="s">
        <v>2973</v>
      </c>
      <c r="U26" s="464">
        <v>3</v>
      </c>
      <c r="V26" s="465" t="s">
        <v>25</v>
      </c>
      <c r="W26" s="465" t="s">
        <v>25</v>
      </c>
      <c r="X26" s="465" t="s">
        <v>2974</v>
      </c>
    </row>
    <row r="27" spans="1:24" x14ac:dyDescent="0.25">
      <c r="A27" s="582"/>
      <c r="B27" s="582"/>
      <c r="C27" s="582"/>
      <c r="D27" s="582"/>
      <c r="E27" s="582"/>
      <c r="F27" s="582"/>
      <c r="G27" s="582"/>
      <c r="H27" s="582" t="s">
        <v>31</v>
      </c>
      <c r="I27" s="182" t="s">
        <v>25</v>
      </c>
      <c r="J27" s="182" t="s">
        <v>25</v>
      </c>
      <c r="K27" s="182" t="s">
        <v>25</v>
      </c>
      <c r="L27" s="182"/>
      <c r="M27" s="465" t="s">
        <v>25</v>
      </c>
      <c r="N27" s="465" t="s">
        <v>25</v>
      </c>
      <c r="O27" s="465" t="s">
        <v>25</v>
      </c>
      <c r="P27" s="465" t="s">
        <v>25</v>
      </c>
      <c r="Q27" s="465" t="s">
        <v>25</v>
      </c>
      <c r="R27" s="465" t="s">
        <v>25</v>
      </c>
      <c r="S27" s="465" t="s">
        <v>25</v>
      </c>
      <c r="T27" s="465" t="s">
        <v>25</v>
      </c>
      <c r="U27" s="465" t="s">
        <v>25</v>
      </c>
      <c r="V27" s="465" t="s">
        <v>25</v>
      </c>
      <c r="W27" s="465" t="s">
        <v>25</v>
      </c>
      <c r="X27" s="465" t="s">
        <v>25</v>
      </c>
    </row>
    <row r="28" spans="1:24" s="59" customFormat="1" ht="55.5" customHeight="1" x14ac:dyDescent="0.25">
      <c r="A28" s="582" t="s">
        <v>1235</v>
      </c>
      <c r="B28" s="582" t="s">
        <v>89</v>
      </c>
      <c r="C28" s="582" t="s">
        <v>95</v>
      </c>
      <c r="D28" s="512" t="s">
        <v>948</v>
      </c>
      <c r="E28" s="512" t="s">
        <v>65</v>
      </c>
      <c r="F28" s="512" t="s">
        <v>97</v>
      </c>
      <c r="G28" s="582" t="s">
        <v>949</v>
      </c>
      <c r="H28" s="512" t="s">
        <v>950</v>
      </c>
      <c r="I28" s="181" t="s">
        <v>25</v>
      </c>
      <c r="J28" s="181" t="s">
        <v>951</v>
      </c>
      <c r="K28" s="181" t="s">
        <v>25</v>
      </c>
      <c r="L28" s="512" t="s">
        <v>22</v>
      </c>
      <c r="M28" s="463" t="s">
        <v>2409</v>
      </c>
      <c r="N28" s="465" t="s">
        <v>2975</v>
      </c>
      <c r="O28" s="464">
        <v>3</v>
      </c>
      <c r="P28" s="465" t="s">
        <v>25</v>
      </c>
      <c r="Q28" s="465" t="s">
        <v>25</v>
      </c>
      <c r="R28" s="465" t="s">
        <v>25</v>
      </c>
      <c r="S28" s="465" t="s">
        <v>949</v>
      </c>
      <c r="T28" s="465" t="s">
        <v>2976</v>
      </c>
      <c r="U28" s="464">
        <v>3</v>
      </c>
      <c r="V28" s="465" t="s">
        <v>25</v>
      </c>
      <c r="W28" s="465" t="s">
        <v>25</v>
      </c>
      <c r="X28" s="465" t="s">
        <v>2977</v>
      </c>
    </row>
    <row r="29" spans="1:24" s="59" customFormat="1" x14ac:dyDescent="0.25">
      <c r="A29" s="582"/>
      <c r="B29" s="582"/>
      <c r="C29" s="582"/>
      <c r="D29" s="512"/>
      <c r="E29" s="512"/>
      <c r="F29" s="512"/>
      <c r="G29" s="582"/>
      <c r="H29" s="512"/>
      <c r="I29" s="181" t="s">
        <v>25</v>
      </c>
      <c r="J29" s="181">
        <v>7136541301</v>
      </c>
      <c r="K29" s="181" t="s">
        <v>25</v>
      </c>
      <c r="L29" s="512"/>
      <c r="M29" s="463" t="s">
        <v>2410</v>
      </c>
      <c r="N29" s="465" t="s">
        <v>25</v>
      </c>
      <c r="O29" s="465" t="s">
        <v>25</v>
      </c>
      <c r="P29" s="465" t="s">
        <v>25</v>
      </c>
      <c r="Q29" s="465" t="s">
        <v>25</v>
      </c>
      <c r="R29" s="465" t="s">
        <v>25</v>
      </c>
      <c r="S29" s="465" t="s">
        <v>25</v>
      </c>
      <c r="T29" s="465" t="s">
        <v>25</v>
      </c>
      <c r="U29" s="465" t="s">
        <v>25</v>
      </c>
      <c r="V29" s="465" t="s">
        <v>25</v>
      </c>
      <c r="W29" s="465" t="s">
        <v>25</v>
      </c>
      <c r="X29" s="465" t="s">
        <v>25</v>
      </c>
    </row>
  </sheetData>
  <mergeCells count="114">
    <mergeCell ref="L28:L29"/>
    <mergeCell ref="H26:H27"/>
    <mergeCell ref="A28:A29"/>
    <mergeCell ref="B28:B29"/>
    <mergeCell ref="C28:C29"/>
    <mergeCell ref="D28:D29"/>
    <mergeCell ref="E28:E29"/>
    <mergeCell ref="F28:F29"/>
    <mergeCell ref="G28:G29"/>
    <mergeCell ref="H28:H29"/>
    <mergeCell ref="G24:G25"/>
    <mergeCell ref="H24:H25"/>
    <mergeCell ref="L24:L25"/>
    <mergeCell ref="A26:A27"/>
    <mergeCell ref="B26:B27"/>
    <mergeCell ref="C26:C27"/>
    <mergeCell ref="D26:D27"/>
    <mergeCell ref="E26:E27"/>
    <mergeCell ref="F26:F27"/>
    <mergeCell ref="G26:G27"/>
    <mergeCell ref="A24:A25"/>
    <mergeCell ref="B24:B25"/>
    <mergeCell ref="C24:C25"/>
    <mergeCell ref="D24:D25"/>
    <mergeCell ref="E24:E25"/>
    <mergeCell ref="F24:F25"/>
    <mergeCell ref="A22:A23"/>
    <mergeCell ref="B22:B23"/>
    <mergeCell ref="C22:C23"/>
    <mergeCell ref="D22:D23"/>
    <mergeCell ref="E22:E23"/>
    <mergeCell ref="F22:F23"/>
    <mergeCell ref="G22:G23"/>
    <mergeCell ref="H22:H23"/>
    <mergeCell ref="L22:L23"/>
    <mergeCell ref="A20:A21"/>
    <mergeCell ref="B20:B21"/>
    <mergeCell ref="C20:C21"/>
    <mergeCell ref="D20:D21"/>
    <mergeCell ref="E20:E21"/>
    <mergeCell ref="F20:F21"/>
    <mergeCell ref="G20:G21"/>
    <mergeCell ref="H20:H21"/>
    <mergeCell ref="L20:L21"/>
    <mergeCell ref="G16:G17"/>
    <mergeCell ref="H16:H17"/>
    <mergeCell ref="L16:L17"/>
    <mergeCell ref="A18:A19"/>
    <mergeCell ref="B18:B19"/>
    <mergeCell ref="C18:C19"/>
    <mergeCell ref="D18:D19"/>
    <mergeCell ref="E18:E19"/>
    <mergeCell ref="F18:F19"/>
    <mergeCell ref="G18:G19"/>
    <mergeCell ref="A16:A17"/>
    <mergeCell ref="B16:B17"/>
    <mergeCell ref="C16:C17"/>
    <mergeCell ref="D16:D17"/>
    <mergeCell ref="E16:E17"/>
    <mergeCell ref="F16:F17"/>
    <mergeCell ref="H18:H19"/>
    <mergeCell ref="L18:L19"/>
    <mergeCell ref="A14:A15"/>
    <mergeCell ref="B14:B15"/>
    <mergeCell ref="C14:C15"/>
    <mergeCell ref="D14:D15"/>
    <mergeCell ref="E14:E15"/>
    <mergeCell ref="F14:F15"/>
    <mergeCell ref="G14:G15"/>
    <mergeCell ref="H14:H15"/>
    <mergeCell ref="L14:L15"/>
    <mergeCell ref="A12:A13"/>
    <mergeCell ref="B12:B13"/>
    <mergeCell ref="C12:C13"/>
    <mergeCell ref="D12:D13"/>
    <mergeCell ref="E12:E13"/>
    <mergeCell ref="F12:F13"/>
    <mergeCell ref="G12:G13"/>
    <mergeCell ref="H12:H13"/>
    <mergeCell ref="L12:L13"/>
    <mergeCell ref="G8:G9"/>
    <mergeCell ref="H8:H9"/>
    <mergeCell ref="L8:L9"/>
    <mergeCell ref="A10:A11"/>
    <mergeCell ref="B10:B11"/>
    <mergeCell ref="C10:C11"/>
    <mergeCell ref="D10:D11"/>
    <mergeCell ref="E10:E11"/>
    <mergeCell ref="F10:F11"/>
    <mergeCell ref="G10:G11"/>
    <mergeCell ref="A8:A9"/>
    <mergeCell ref="B8:B9"/>
    <mergeCell ref="C8:C9"/>
    <mergeCell ref="D8:D9"/>
    <mergeCell ref="E8:E9"/>
    <mergeCell ref="F8:F9"/>
    <mergeCell ref="H10:H11"/>
    <mergeCell ref="L10:L11"/>
    <mergeCell ref="H5:H7"/>
    <mergeCell ref="I5:L5"/>
    <mergeCell ref="L6:L7"/>
    <mergeCell ref="M5:R5"/>
    <mergeCell ref="S5:X5"/>
    <mergeCell ref="M6:R6"/>
    <mergeCell ref="S6:X6"/>
    <mergeCell ref="A1:F1"/>
    <mergeCell ref="A3:B3"/>
    <mergeCell ref="A5:A7"/>
    <mergeCell ref="B5:B7"/>
    <mergeCell ref="C5:C7"/>
    <mergeCell ref="D5:D7"/>
    <mergeCell ref="E5:E7"/>
    <mergeCell ref="F5:F7"/>
    <mergeCell ref="G5:G7"/>
  </mergeCells>
  <conditionalFormatting sqref="O20">
    <cfRule type="cellIs" dxfId="1185" priority="9" operator="equal">
      <formula>"NOT APPLICABLE"</formula>
    </cfRule>
    <cfRule type="cellIs" dxfId="1184" priority="10" operator="equal">
      <formula>5</formula>
    </cfRule>
    <cfRule type="cellIs" dxfId="1183" priority="11" operator="equal">
      <formula>4</formula>
    </cfRule>
    <cfRule type="cellIs" dxfId="1182" priority="12" operator="equal">
      <formula>3</formula>
    </cfRule>
    <cfRule type="cellIs" dxfId="1181" priority="13" operator="equal">
      <formula>2</formula>
    </cfRule>
    <cfRule type="cellIs" dxfId="1180" priority="14" operator="equal">
      <formula>1</formula>
    </cfRule>
  </conditionalFormatting>
  <conditionalFormatting sqref="O20">
    <cfRule type="cellIs" dxfId="1179" priority="8" operator="equal">
      <formula>5</formula>
    </cfRule>
  </conditionalFormatting>
  <conditionalFormatting sqref="U20">
    <cfRule type="cellIs" dxfId="1178" priority="2" operator="equal">
      <formula>"NOT APPLICABLE"</formula>
    </cfRule>
    <cfRule type="cellIs" dxfId="1177" priority="3" operator="equal">
      <formula>5</formula>
    </cfRule>
    <cfRule type="cellIs" dxfId="1176" priority="4" operator="equal">
      <formula>4</formula>
    </cfRule>
    <cfRule type="cellIs" dxfId="1175" priority="5" operator="equal">
      <formula>3</formula>
    </cfRule>
    <cfRule type="cellIs" dxfId="1174" priority="6" operator="equal">
      <formula>2</formula>
    </cfRule>
    <cfRule type="cellIs" dxfId="1173" priority="7" operator="equal">
      <formula>1</formula>
    </cfRule>
  </conditionalFormatting>
  <conditionalFormatting sqref="U20">
    <cfRule type="cellIs" dxfId="1172" priority="1" operator="equal">
      <formula>5</formula>
    </cfRule>
  </conditionalFormatting>
  <conditionalFormatting sqref="O8">
    <cfRule type="cellIs" dxfId="1171" priority="149" operator="equal">
      <formula>"NOT APPLICABLE"</formula>
    </cfRule>
    <cfRule type="cellIs" dxfId="1170" priority="150" operator="equal">
      <formula>5</formula>
    </cfRule>
    <cfRule type="cellIs" dxfId="1169" priority="151" operator="equal">
      <formula>4</formula>
    </cfRule>
    <cfRule type="cellIs" dxfId="1168" priority="152" operator="equal">
      <formula>3</formula>
    </cfRule>
    <cfRule type="cellIs" dxfId="1167" priority="153" operator="equal">
      <formula>2</formula>
    </cfRule>
    <cfRule type="cellIs" dxfId="1166" priority="154" operator="equal">
      <formula>1</formula>
    </cfRule>
  </conditionalFormatting>
  <conditionalFormatting sqref="O8">
    <cfRule type="cellIs" dxfId="1165" priority="148" operator="equal">
      <formula>5</formula>
    </cfRule>
  </conditionalFormatting>
  <conditionalFormatting sqref="O10">
    <cfRule type="cellIs" dxfId="1164" priority="142" operator="equal">
      <formula>"NOT APPLICABLE"</formula>
    </cfRule>
    <cfRule type="cellIs" dxfId="1163" priority="143" operator="equal">
      <formula>5</formula>
    </cfRule>
    <cfRule type="cellIs" dxfId="1162" priority="144" operator="equal">
      <formula>4</formula>
    </cfRule>
    <cfRule type="cellIs" dxfId="1161" priority="145" operator="equal">
      <formula>3</formula>
    </cfRule>
    <cfRule type="cellIs" dxfId="1160" priority="146" operator="equal">
      <formula>2</formula>
    </cfRule>
    <cfRule type="cellIs" dxfId="1159" priority="147" operator="equal">
      <formula>1</formula>
    </cfRule>
  </conditionalFormatting>
  <conditionalFormatting sqref="O10">
    <cfRule type="cellIs" dxfId="1158" priority="141" operator="equal">
      <formula>5</formula>
    </cfRule>
  </conditionalFormatting>
  <conditionalFormatting sqref="O16">
    <cfRule type="cellIs" dxfId="1157" priority="135" operator="equal">
      <formula>"NOT APPLICABLE"</formula>
    </cfRule>
    <cfRule type="cellIs" dxfId="1156" priority="136" operator="equal">
      <formula>5</formula>
    </cfRule>
    <cfRule type="cellIs" dxfId="1155" priority="137" operator="equal">
      <formula>4</formula>
    </cfRule>
    <cfRule type="cellIs" dxfId="1154" priority="138" operator="equal">
      <formula>3</formula>
    </cfRule>
    <cfRule type="cellIs" dxfId="1153" priority="139" operator="equal">
      <formula>2</formula>
    </cfRule>
    <cfRule type="cellIs" dxfId="1152" priority="140" operator="equal">
      <formula>1</formula>
    </cfRule>
  </conditionalFormatting>
  <conditionalFormatting sqref="O16">
    <cfRule type="cellIs" dxfId="1151" priority="134" operator="equal">
      <formula>5</formula>
    </cfRule>
  </conditionalFormatting>
  <conditionalFormatting sqref="O18">
    <cfRule type="cellIs" dxfId="1150" priority="128" operator="equal">
      <formula>"NOT APPLICABLE"</formula>
    </cfRule>
    <cfRule type="cellIs" dxfId="1149" priority="129" operator="equal">
      <formula>5</formula>
    </cfRule>
    <cfRule type="cellIs" dxfId="1148" priority="130" operator="equal">
      <formula>4</formula>
    </cfRule>
    <cfRule type="cellIs" dxfId="1147" priority="131" operator="equal">
      <formula>3</formula>
    </cfRule>
    <cfRule type="cellIs" dxfId="1146" priority="132" operator="equal">
      <formula>2</formula>
    </cfRule>
    <cfRule type="cellIs" dxfId="1145" priority="133" operator="equal">
      <formula>1</formula>
    </cfRule>
  </conditionalFormatting>
  <conditionalFormatting sqref="O18">
    <cfRule type="cellIs" dxfId="1144" priority="127" operator="equal">
      <formula>5</formula>
    </cfRule>
  </conditionalFormatting>
  <conditionalFormatting sqref="O22">
    <cfRule type="cellIs" dxfId="1143" priority="121" operator="equal">
      <formula>"NOT APPLICABLE"</formula>
    </cfRule>
    <cfRule type="cellIs" dxfId="1142" priority="122" operator="equal">
      <formula>5</formula>
    </cfRule>
    <cfRule type="cellIs" dxfId="1141" priority="123" operator="equal">
      <formula>4</formula>
    </cfRule>
    <cfRule type="cellIs" dxfId="1140" priority="124" operator="equal">
      <formula>3</formula>
    </cfRule>
    <cfRule type="cellIs" dxfId="1139" priority="125" operator="equal">
      <formula>2</formula>
    </cfRule>
    <cfRule type="cellIs" dxfId="1138" priority="126" operator="equal">
      <formula>1</formula>
    </cfRule>
  </conditionalFormatting>
  <conditionalFormatting sqref="O22">
    <cfRule type="cellIs" dxfId="1137" priority="120" operator="equal">
      <formula>5</formula>
    </cfRule>
  </conditionalFormatting>
  <conditionalFormatting sqref="O24">
    <cfRule type="cellIs" dxfId="1136" priority="114" operator="equal">
      <formula>"NOT APPLICABLE"</formula>
    </cfRule>
    <cfRule type="cellIs" dxfId="1135" priority="115" operator="equal">
      <formula>5</formula>
    </cfRule>
    <cfRule type="cellIs" dxfId="1134" priority="116" operator="equal">
      <formula>4</formula>
    </cfRule>
    <cfRule type="cellIs" dxfId="1133" priority="117" operator="equal">
      <formula>3</formula>
    </cfRule>
    <cfRule type="cellIs" dxfId="1132" priority="118" operator="equal">
      <formula>2</formula>
    </cfRule>
    <cfRule type="cellIs" dxfId="1131" priority="119" operator="equal">
      <formula>1</formula>
    </cfRule>
  </conditionalFormatting>
  <conditionalFormatting sqref="O24">
    <cfRule type="cellIs" dxfId="1130" priority="113" operator="equal">
      <formula>5</formula>
    </cfRule>
  </conditionalFormatting>
  <conditionalFormatting sqref="O26">
    <cfRule type="cellIs" dxfId="1129" priority="107" operator="equal">
      <formula>"NOT APPLICABLE"</formula>
    </cfRule>
    <cfRule type="cellIs" dxfId="1128" priority="108" operator="equal">
      <formula>5</formula>
    </cfRule>
    <cfRule type="cellIs" dxfId="1127" priority="109" operator="equal">
      <formula>4</formula>
    </cfRule>
    <cfRule type="cellIs" dxfId="1126" priority="110" operator="equal">
      <formula>3</formula>
    </cfRule>
    <cfRule type="cellIs" dxfId="1125" priority="111" operator="equal">
      <formula>2</formula>
    </cfRule>
    <cfRule type="cellIs" dxfId="1124" priority="112" operator="equal">
      <formula>1</formula>
    </cfRule>
  </conditionalFormatting>
  <conditionalFormatting sqref="O26">
    <cfRule type="cellIs" dxfId="1123" priority="106" operator="equal">
      <formula>5</formula>
    </cfRule>
  </conditionalFormatting>
  <conditionalFormatting sqref="U8">
    <cfRule type="cellIs" dxfId="1122" priority="100" operator="equal">
      <formula>"NOT APPLICABLE"</formula>
    </cfRule>
    <cfRule type="cellIs" dxfId="1121" priority="101" operator="equal">
      <formula>5</formula>
    </cfRule>
    <cfRule type="cellIs" dxfId="1120" priority="102" operator="equal">
      <formula>4</formula>
    </cfRule>
    <cfRule type="cellIs" dxfId="1119" priority="103" operator="equal">
      <formula>3</formula>
    </cfRule>
    <cfRule type="cellIs" dxfId="1118" priority="104" operator="equal">
      <formula>2</formula>
    </cfRule>
    <cfRule type="cellIs" dxfId="1117" priority="105" operator="equal">
      <formula>1</formula>
    </cfRule>
  </conditionalFormatting>
  <conditionalFormatting sqref="U8">
    <cfRule type="cellIs" dxfId="1116" priority="99" operator="equal">
      <formula>5</formula>
    </cfRule>
  </conditionalFormatting>
  <conditionalFormatting sqref="U10">
    <cfRule type="cellIs" dxfId="1115" priority="93" operator="equal">
      <formula>"NOT APPLICABLE"</formula>
    </cfRule>
    <cfRule type="cellIs" dxfId="1114" priority="94" operator="equal">
      <formula>5</formula>
    </cfRule>
    <cfRule type="cellIs" dxfId="1113" priority="95" operator="equal">
      <formula>4</formula>
    </cfRule>
    <cfRule type="cellIs" dxfId="1112" priority="96" operator="equal">
      <formula>3</formula>
    </cfRule>
    <cfRule type="cellIs" dxfId="1111" priority="97" operator="equal">
      <formula>2</formula>
    </cfRule>
    <cfRule type="cellIs" dxfId="1110" priority="98" operator="equal">
      <formula>1</formula>
    </cfRule>
  </conditionalFormatting>
  <conditionalFormatting sqref="U10">
    <cfRule type="cellIs" dxfId="1109" priority="92" operator="equal">
      <formula>5</formula>
    </cfRule>
  </conditionalFormatting>
  <conditionalFormatting sqref="U16">
    <cfRule type="cellIs" dxfId="1108" priority="86" operator="equal">
      <formula>"NOT APPLICABLE"</formula>
    </cfRule>
    <cfRule type="cellIs" dxfId="1107" priority="87" operator="equal">
      <formula>5</formula>
    </cfRule>
    <cfRule type="cellIs" dxfId="1106" priority="88" operator="equal">
      <formula>4</formula>
    </cfRule>
    <cfRule type="cellIs" dxfId="1105" priority="89" operator="equal">
      <formula>3</formula>
    </cfRule>
    <cfRule type="cellIs" dxfId="1104" priority="90" operator="equal">
      <formula>2</formula>
    </cfRule>
    <cfRule type="cellIs" dxfId="1103" priority="91" operator="equal">
      <formula>1</formula>
    </cfRule>
  </conditionalFormatting>
  <conditionalFormatting sqref="U16">
    <cfRule type="cellIs" dxfId="1102" priority="85" operator="equal">
      <formula>5</formula>
    </cfRule>
  </conditionalFormatting>
  <conditionalFormatting sqref="U18">
    <cfRule type="cellIs" dxfId="1101" priority="79" operator="equal">
      <formula>"NOT APPLICABLE"</formula>
    </cfRule>
    <cfRule type="cellIs" dxfId="1100" priority="80" operator="equal">
      <formula>5</formula>
    </cfRule>
    <cfRule type="cellIs" dxfId="1099" priority="81" operator="equal">
      <formula>4</formula>
    </cfRule>
    <cfRule type="cellIs" dxfId="1098" priority="82" operator="equal">
      <formula>3</formula>
    </cfRule>
    <cfRule type="cellIs" dxfId="1097" priority="83" operator="equal">
      <formula>2</formula>
    </cfRule>
    <cfRule type="cellIs" dxfId="1096" priority="84" operator="equal">
      <formula>1</formula>
    </cfRule>
  </conditionalFormatting>
  <conditionalFormatting sqref="U18">
    <cfRule type="cellIs" dxfId="1095" priority="78" operator="equal">
      <formula>5</formula>
    </cfRule>
  </conditionalFormatting>
  <conditionalFormatting sqref="U14">
    <cfRule type="cellIs" dxfId="1094" priority="72" operator="equal">
      <formula>"NOT APPLICABLE"</formula>
    </cfRule>
    <cfRule type="cellIs" dxfId="1093" priority="73" operator="equal">
      <formula>5</formula>
    </cfRule>
    <cfRule type="cellIs" dxfId="1092" priority="74" operator="equal">
      <formula>4</formula>
    </cfRule>
    <cfRule type="cellIs" dxfId="1091" priority="75" operator="equal">
      <formula>3</formula>
    </cfRule>
    <cfRule type="cellIs" dxfId="1090" priority="76" operator="equal">
      <formula>2</formula>
    </cfRule>
    <cfRule type="cellIs" dxfId="1089" priority="77" operator="equal">
      <formula>1</formula>
    </cfRule>
  </conditionalFormatting>
  <conditionalFormatting sqref="U14">
    <cfRule type="cellIs" dxfId="1088" priority="71" operator="equal">
      <formula>5</formula>
    </cfRule>
  </conditionalFormatting>
  <conditionalFormatting sqref="U22">
    <cfRule type="cellIs" dxfId="1087" priority="65" operator="equal">
      <formula>"NOT APPLICABLE"</formula>
    </cfRule>
    <cfRule type="cellIs" dxfId="1086" priority="66" operator="equal">
      <formula>5</formula>
    </cfRule>
    <cfRule type="cellIs" dxfId="1085" priority="67" operator="equal">
      <formula>4</formula>
    </cfRule>
    <cfRule type="cellIs" dxfId="1084" priority="68" operator="equal">
      <formula>3</formula>
    </cfRule>
    <cfRule type="cellIs" dxfId="1083" priority="69" operator="equal">
      <formula>2</formula>
    </cfRule>
    <cfRule type="cellIs" dxfId="1082" priority="70" operator="equal">
      <formula>1</formula>
    </cfRule>
  </conditionalFormatting>
  <conditionalFormatting sqref="U22">
    <cfRule type="cellIs" dxfId="1081" priority="64" operator="equal">
      <formula>5</formula>
    </cfRule>
  </conditionalFormatting>
  <conditionalFormatting sqref="U24">
    <cfRule type="cellIs" dxfId="1080" priority="58" operator="equal">
      <formula>"NOT APPLICABLE"</formula>
    </cfRule>
    <cfRule type="cellIs" dxfId="1079" priority="59" operator="equal">
      <formula>5</formula>
    </cfRule>
    <cfRule type="cellIs" dxfId="1078" priority="60" operator="equal">
      <formula>4</formula>
    </cfRule>
    <cfRule type="cellIs" dxfId="1077" priority="61" operator="equal">
      <formula>3</formula>
    </cfRule>
    <cfRule type="cellIs" dxfId="1076" priority="62" operator="equal">
      <formula>2</formula>
    </cfRule>
    <cfRule type="cellIs" dxfId="1075" priority="63" operator="equal">
      <formula>1</formula>
    </cfRule>
  </conditionalFormatting>
  <conditionalFormatting sqref="U24">
    <cfRule type="cellIs" dxfId="1074" priority="57" operator="equal">
      <formula>5</formula>
    </cfRule>
  </conditionalFormatting>
  <conditionalFormatting sqref="U28">
    <cfRule type="cellIs" dxfId="1073" priority="51" operator="equal">
      <formula>"NOT APPLICABLE"</formula>
    </cfRule>
    <cfRule type="cellIs" dxfId="1072" priority="52" operator="equal">
      <formula>5</formula>
    </cfRule>
    <cfRule type="cellIs" dxfId="1071" priority="53" operator="equal">
      <formula>4</formula>
    </cfRule>
    <cfRule type="cellIs" dxfId="1070" priority="54" operator="equal">
      <formula>3</formula>
    </cfRule>
    <cfRule type="cellIs" dxfId="1069" priority="55" operator="equal">
      <formula>2</formula>
    </cfRule>
    <cfRule type="cellIs" dxfId="1068" priority="56" operator="equal">
      <formula>1</formula>
    </cfRule>
  </conditionalFormatting>
  <conditionalFormatting sqref="U28">
    <cfRule type="cellIs" dxfId="1067" priority="50" operator="equal">
      <formula>5</formula>
    </cfRule>
  </conditionalFormatting>
  <conditionalFormatting sqref="U26">
    <cfRule type="cellIs" dxfId="1066" priority="44" operator="equal">
      <formula>"NOT APPLICABLE"</formula>
    </cfRule>
    <cfRule type="cellIs" dxfId="1065" priority="45" operator="equal">
      <formula>5</formula>
    </cfRule>
    <cfRule type="cellIs" dxfId="1064" priority="46" operator="equal">
      <formula>4</formula>
    </cfRule>
    <cfRule type="cellIs" dxfId="1063" priority="47" operator="equal">
      <formula>3</formula>
    </cfRule>
    <cfRule type="cellIs" dxfId="1062" priority="48" operator="equal">
      <formula>2</formula>
    </cfRule>
    <cfRule type="cellIs" dxfId="1061" priority="49" operator="equal">
      <formula>1</formula>
    </cfRule>
  </conditionalFormatting>
  <conditionalFormatting sqref="U26">
    <cfRule type="cellIs" dxfId="1060" priority="43" operator="equal">
      <formula>5</formula>
    </cfRule>
  </conditionalFormatting>
  <conditionalFormatting sqref="O28">
    <cfRule type="cellIs" dxfId="1059" priority="37" operator="equal">
      <formula>"NOT APPLICABLE"</formula>
    </cfRule>
    <cfRule type="cellIs" dxfId="1058" priority="38" operator="equal">
      <formula>5</formula>
    </cfRule>
    <cfRule type="cellIs" dxfId="1057" priority="39" operator="equal">
      <formula>4</formula>
    </cfRule>
    <cfRule type="cellIs" dxfId="1056" priority="40" operator="equal">
      <formula>3</formula>
    </cfRule>
    <cfRule type="cellIs" dxfId="1055" priority="41" operator="equal">
      <formula>2</formula>
    </cfRule>
    <cfRule type="cellIs" dxfId="1054" priority="42" operator="equal">
      <formula>1</formula>
    </cfRule>
  </conditionalFormatting>
  <conditionalFormatting sqref="O28">
    <cfRule type="cellIs" dxfId="1053" priority="36" operator="equal">
      <formula>5</formula>
    </cfRule>
  </conditionalFormatting>
  <conditionalFormatting sqref="O12">
    <cfRule type="cellIs" dxfId="1052" priority="30" operator="equal">
      <formula>"NOT APPLICABLE"</formula>
    </cfRule>
    <cfRule type="cellIs" dxfId="1051" priority="31" operator="equal">
      <formula>5</formula>
    </cfRule>
    <cfRule type="cellIs" dxfId="1050" priority="32" operator="equal">
      <formula>4</formula>
    </cfRule>
    <cfRule type="cellIs" dxfId="1049" priority="33" operator="equal">
      <formula>3</formula>
    </cfRule>
    <cfRule type="cellIs" dxfId="1048" priority="34" operator="equal">
      <formula>2</formula>
    </cfRule>
    <cfRule type="cellIs" dxfId="1047" priority="35" operator="equal">
      <formula>1</formula>
    </cfRule>
  </conditionalFormatting>
  <conditionalFormatting sqref="O12">
    <cfRule type="cellIs" dxfId="1046" priority="29" operator="equal">
      <formula>5</formula>
    </cfRule>
  </conditionalFormatting>
  <conditionalFormatting sqref="U12">
    <cfRule type="cellIs" dxfId="1045" priority="23" operator="equal">
      <formula>"NOT APPLICABLE"</formula>
    </cfRule>
    <cfRule type="cellIs" dxfId="1044" priority="24" operator="equal">
      <formula>5</formula>
    </cfRule>
    <cfRule type="cellIs" dxfId="1043" priority="25" operator="equal">
      <formula>4</formula>
    </cfRule>
    <cfRule type="cellIs" dxfId="1042" priority="26" operator="equal">
      <formula>3</formula>
    </cfRule>
    <cfRule type="cellIs" dxfId="1041" priority="27" operator="equal">
      <formula>2</formula>
    </cfRule>
    <cfRule type="cellIs" dxfId="1040" priority="28" operator="equal">
      <formula>1</formula>
    </cfRule>
  </conditionalFormatting>
  <conditionalFormatting sqref="U12">
    <cfRule type="cellIs" dxfId="1039" priority="22" operator="equal">
      <formula>5</formula>
    </cfRule>
  </conditionalFormatting>
  <conditionalFormatting sqref="O14">
    <cfRule type="cellIs" dxfId="1038" priority="16" operator="equal">
      <formula>"NOT APPLICABLE"</formula>
    </cfRule>
    <cfRule type="cellIs" dxfId="1037" priority="17" operator="equal">
      <formula>5</formula>
    </cfRule>
    <cfRule type="cellIs" dxfId="1036" priority="18" operator="equal">
      <formula>4</formula>
    </cfRule>
    <cfRule type="cellIs" dxfId="1035" priority="19" operator="equal">
      <formula>3</formula>
    </cfRule>
    <cfRule type="cellIs" dxfId="1034" priority="20" operator="equal">
      <formula>2</formula>
    </cfRule>
    <cfRule type="cellIs" dxfId="1033" priority="21" operator="equal">
      <formula>1</formula>
    </cfRule>
  </conditionalFormatting>
  <conditionalFormatting sqref="O14">
    <cfRule type="cellIs" dxfId="1032" priority="15" operator="equal">
      <formula>5</formula>
    </cfRule>
  </conditionalFormatting>
  <pageMargins left="0.196850393700787" right="0.196850393700787" top="0.196850393700787" bottom="0.196850393700787" header="0.196850393700787" footer="0.196850393700787"/>
  <pageSetup paperSize="9" scale="58" firstPageNumber="39" fitToHeight="0" orientation="landscape" r:id="rId1"/>
  <headerFooter>
    <oddHeader>&amp;CSDBIP 2012/2013</oddHeader>
    <oddFooter>Page &amp;P of &amp;N</oddFooter>
  </headerFooter>
  <rowBreaks count="1" manualBreakCount="1">
    <brk id="21" max="2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[12]Sheet1!#REF!</xm:f>
          </x14:formula1>
          <xm:sqref>O22 O24 O26</xm:sqref>
        </x14:dataValidation>
        <x14:dataValidation type="list" allowBlank="1" showInputMessage="1" showErrorMessage="1">
          <x14:formula1>
            <xm:f>[1]Sheet1!#REF!</xm:f>
          </x14:formula1>
          <xm:sqref>O8 O10 O16 O18 U8 U10 U16 U18 U14 U22 U24 U28 U26 O28 O12 U12 O14 O20 U20</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2"/>
  <sheetViews>
    <sheetView view="pageBreakPreview" topLeftCell="D31" zoomScaleSheetLayoutView="100" workbookViewId="0">
      <selection activeCell="R23" sqref="R23"/>
    </sheetView>
  </sheetViews>
  <sheetFormatPr defaultRowHeight="16.5" x14ac:dyDescent="0.3"/>
  <cols>
    <col min="1" max="3" width="0" style="190" hidden="1" customWidth="1"/>
    <col min="4" max="4" width="9.140625" style="190"/>
    <col min="5" max="5" width="25.28515625" style="190" bestFit="1" customWidth="1"/>
    <col min="6" max="6" width="40.140625" style="190" bestFit="1" customWidth="1"/>
    <col min="7" max="7" width="16.7109375" style="190" bestFit="1" customWidth="1"/>
    <col min="8" max="8" width="11.28515625" style="190" bestFit="1" customWidth="1"/>
    <col min="9" max="9" width="9.140625" style="190"/>
    <col min="10" max="14" width="0" style="190" hidden="1" customWidth="1"/>
    <col min="15" max="16384" width="9.140625" style="190"/>
  </cols>
  <sheetData>
    <row r="1" spans="1:16" ht="25.5" x14ac:dyDescent="0.35">
      <c r="A1" s="497" t="s">
        <v>2085</v>
      </c>
      <c r="B1" s="497"/>
      <c r="C1" s="497"/>
      <c r="D1" s="497"/>
      <c r="E1" s="497"/>
      <c r="F1" s="497"/>
      <c r="G1" s="497"/>
      <c r="H1" s="497"/>
      <c r="I1" s="497"/>
      <c r="J1" s="497"/>
      <c r="K1" s="497"/>
      <c r="L1" s="497"/>
      <c r="M1" s="497"/>
      <c r="N1" s="497"/>
      <c r="O1" s="497"/>
      <c r="P1" s="497"/>
    </row>
    <row r="2" spans="1:16" ht="20.25" x14ac:dyDescent="0.3">
      <c r="A2" s="511" t="s">
        <v>2296</v>
      </c>
      <c r="B2" s="511"/>
      <c r="C2" s="511"/>
      <c r="D2" s="511"/>
      <c r="E2" s="511"/>
      <c r="F2" s="511"/>
      <c r="G2" s="511"/>
      <c r="H2" s="511"/>
      <c r="I2" s="511"/>
      <c r="J2" s="511"/>
      <c r="K2" s="511"/>
      <c r="L2" s="511"/>
      <c r="M2" s="511"/>
      <c r="N2" s="511"/>
      <c r="O2" s="511"/>
      <c r="P2" s="511"/>
    </row>
    <row r="3" spans="1:16" ht="17.25" thickBot="1" x14ac:dyDescent="0.35">
      <c r="E3" s="191"/>
    </row>
    <row r="4" spans="1:16" s="195" customFormat="1" ht="18" x14ac:dyDescent="0.25">
      <c r="E4" s="285"/>
      <c r="F4" s="286" t="s">
        <v>2032</v>
      </c>
      <c r="G4" s="500" t="s">
        <v>2033</v>
      </c>
    </row>
    <row r="5" spans="1:16" s="195" customFormat="1" ht="18" x14ac:dyDescent="0.25">
      <c r="E5" s="287"/>
      <c r="F5" s="286" t="s">
        <v>2298</v>
      </c>
      <c r="G5" s="501"/>
    </row>
    <row r="6" spans="1:16" s="195" customFormat="1" ht="18" x14ac:dyDescent="0.25">
      <c r="E6" s="288"/>
      <c r="F6" s="286" t="s">
        <v>2299</v>
      </c>
      <c r="G6" s="501"/>
    </row>
    <row r="7" spans="1:16" s="195" customFormat="1" ht="18" x14ac:dyDescent="0.25">
      <c r="E7" s="289"/>
      <c r="F7" s="286" t="s">
        <v>2300</v>
      </c>
      <c r="G7" s="501"/>
    </row>
    <row r="8" spans="1:16" s="195" customFormat="1" ht="18" x14ac:dyDescent="0.25">
      <c r="E8" s="290"/>
      <c r="F8" s="286" t="s">
        <v>2301</v>
      </c>
      <c r="G8" s="501"/>
    </row>
    <row r="9" spans="1:16" s="195" customFormat="1" ht="18" x14ac:dyDescent="0.25">
      <c r="E9" s="291"/>
      <c r="F9" s="286" t="s">
        <v>2302</v>
      </c>
      <c r="G9" s="501"/>
    </row>
    <row r="10" spans="1:16" s="195" customFormat="1" ht="18" x14ac:dyDescent="0.25">
      <c r="E10" s="292"/>
      <c r="F10" s="286" t="s">
        <v>2038</v>
      </c>
      <c r="G10" s="502"/>
    </row>
    <row r="11" spans="1:16" s="195" customFormat="1" ht="18" x14ac:dyDescent="0.25"/>
    <row r="12" spans="1:16" s="195" customFormat="1" ht="18" x14ac:dyDescent="0.25">
      <c r="D12" s="193">
        <v>1</v>
      </c>
      <c r="E12" s="194" t="s">
        <v>2086</v>
      </c>
    </row>
    <row r="13" spans="1:16" s="195" customFormat="1" ht="18" x14ac:dyDescent="0.25"/>
    <row r="14" spans="1:16" s="195" customFormat="1" ht="18" x14ac:dyDescent="0.25">
      <c r="D14" s="196">
        <v>1.1000000000000001</v>
      </c>
      <c r="E14" s="194" t="s">
        <v>2041</v>
      </c>
      <c r="F14" s="195">
        <v>4</v>
      </c>
    </row>
    <row r="15" spans="1:16" s="195" customFormat="1" ht="18.75" x14ac:dyDescent="0.3">
      <c r="D15" s="195" t="s">
        <v>2042</v>
      </c>
      <c r="E15" s="197" t="s">
        <v>2043</v>
      </c>
      <c r="F15" s="195">
        <v>4</v>
      </c>
    </row>
    <row r="16" spans="1:16" s="195" customFormat="1" ht="18" x14ac:dyDescent="0.25">
      <c r="D16" s="195" t="s">
        <v>2044</v>
      </c>
      <c r="E16" s="194" t="s">
        <v>2045</v>
      </c>
      <c r="F16" s="195">
        <v>0</v>
      </c>
    </row>
    <row r="17" spans="4:13" s="195" customFormat="1" ht="18" x14ac:dyDescent="0.25">
      <c r="M17" s="209"/>
    </row>
    <row r="18" spans="4:13" s="195" customFormat="1" ht="18" x14ac:dyDescent="0.25">
      <c r="D18" s="196">
        <v>1.2</v>
      </c>
      <c r="E18" s="195" t="s">
        <v>2056</v>
      </c>
    </row>
    <row r="38" spans="4:7" ht="19.5" customHeight="1" x14ac:dyDescent="0.3"/>
    <row r="39" spans="4:7" s="195" customFormat="1" ht="18" hidden="1" x14ac:dyDescent="0.25">
      <c r="D39" s="199"/>
      <c r="E39" s="200"/>
      <c r="F39" s="201"/>
      <c r="G39" s="201"/>
    </row>
    <row r="40" spans="4:7" s="195" customFormat="1" ht="18" hidden="1" x14ac:dyDescent="0.25">
      <c r="D40" s="201"/>
      <c r="E40" s="201"/>
      <c r="F40" s="201"/>
      <c r="G40" s="201"/>
    </row>
    <row r="41" spans="4:7" s="195" customFormat="1" ht="18" hidden="1" x14ac:dyDescent="0.25">
      <c r="D41" s="201"/>
      <c r="E41" s="201"/>
      <c r="F41" s="201"/>
      <c r="G41" s="201"/>
    </row>
    <row r="42" spans="4:7" s="213" customFormat="1" ht="15.75" hidden="1" x14ac:dyDescent="0.25">
      <c r="D42" s="203"/>
      <c r="E42" s="203"/>
      <c r="F42" s="203"/>
      <c r="G42" s="203"/>
    </row>
    <row r="43" spans="4:7" hidden="1" x14ac:dyDescent="0.3"/>
    <row r="44" spans="4:7" hidden="1" x14ac:dyDescent="0.3"/>
    <row r="45" spans="4:7" s="195" customFormat="1" ht="18" x14ac:dyDescent="0.25">
      <c r="D45" s="196"/>
    </row>
    <row r="69" spans="4:7" s="195" customFormat="1" ht="18" x14ac:dyDescent="0.25">
      <c r="D69" s="199"/>
      <c r="E69" s="200"/>
      <c r="F69" s="201"/>
      <c r="G69" s="201"/>
    </row>
    <row r="70" spans="4:7" s="195" customFormat="1" ht="18" x14ac:dyDescent="0.25">
      <c r="D70" s="201"/>
      <c r="E70" s="201"/>
      <c r="F70" s="201"/>
      <c r="G70" s="201"/>
    </row>
    <row r="71" spans="4:7" s="195" customFormat="1" ht="18" x14ac:dyDescent="0.25">
      <c r="D71" s="201"/>
      <c r="E71" s="201"/>
      <c r="F71" s="201"/>
      <c r="G71" s="201"/>
    </row>
    <row r="72" spans="4:7" s="213" customFormat="1" ht="15.75" x14ac:dyDescent="0.25">
      <c r="D72" s="203"/>
      <c r="E72" s="203"/>
      <c r="F72" s="203"/>
      <c r="G72" s="203"/>
    </row>
  </sheetData>
  <dataConsolidate/>
  <mergeCells count="3">
    <mergeCell ref="A1:P1"/>
    <mergeCell ref="A2:P2"/>
    <mergeCell ref="G4:G10"/>
  </mergeCells>
  <pageMargins left="0.70866141732283472" right="0.70866141732283472" top="0.74803149606299213" bottom="0.74803149606299213" header="0.31496062992125984" footer="0.31496062992125984"/>
  <pageSetup paperSize="9" scale="67" firstPageNumber="133" fitToHeight="25" orientation="portrait" r:id="rId1"/>
  <headerFooter>
    <oddFooter>Page &amp;P of &amp;N</oddFooter>
  </headerFooter>
  <rowBreaks count="1" manualBreakCount="1">
    <brk id="38" max="15" man="1"/>
  </rowBreaks>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15"/>
  <sheetViews>
    <sheetView view="pageBreakPreview" topLeftCell="F1" zoomScale="20" zoomScaleSheetLayoutView="20" workbookViewId="0">
      <pane ySplit="6" topLeftCell="A7" activePane="bottomLeft" state="frozen"/>
      <selection activeCell="U18" sqref="U18"/>
      <selection pane="bottomLeft" activeCell="U18" sqref="U18"/>
    </sheetView>
  </sheetViews>
  <sheetFormatPr defaultRowHeight="15" x14ac:dyDescent="0.25"/>
  <cols>
    <col min="1" max="1" width="8.5703125" customWidth="1"/>
    <col min="2" max="2" width="27.28515625" customWidth="1"/>
    <col min="3" max="3" width="10.140625" customWidth="1"/>
    <col min="4" max="4" width="10.7109375" customWidth="1"/>
    <col min="6" max="6" width="11.28515625" customWidth="1"/>
    <col min="7" max="7" width="10.85546875" customWidth="1"/>
    <col min="13" max="13" width="12.5703125" style="113" customWidth="1"/>
    <col min="14" max="16" width="9.140625" style="113"/>
    <col min="17" max="17" width="11.42578125" style="113" customWidth="1"/>
    <col min="18" max="18" width="12.42578125" style="113" customWidth="1"/>
    <col min="19" max="19" width="13.28515625" style="113" customWidth="1"/>
    <col min="20" max="20" width="11.5703125" customWidth="1"/>
    <col min="22" max="22" width="11.28515625" customWidth="1"/>
    <col min="23" max="23" width="13.42578125" customWidth="1"/>
    <col min="24" max="24" width="11.5703125" customWidth="1"/>
  </cols>
  <sheetData>
    <row r="1" spans="1:24" ht="15.75" x14ac:dyDescent="0.25">
      <c r="A1" s="532" t="s">
        <v>2</v>
      </c>
      <c r="B1" s="532"/>
      <c r="C1" s="532"/>
      <c r="D1" s="532"/>
      <c r="E1" s="532"/>
      <c r="F1" s="13"/>
    </row>
    <row r="2" spans="1:24" ht="15.75" x14ac:dyDescent="0.25">
      <c r="A2" s="532" t="s">
        <v>1019</v>
      </c>
      <c r="B2" s="532"/>
      <c r="C2" s="532"/>
      <c r="D2" s="13"/>
      <c r="E2" s="13"/>
      <c r="F2" s="13"/>
    </row>
    <row r="4" spans="1:24" ht="24" customHeight="1" x14ac:dyDescent="0.25">
      <c r="A4" s="533" t="s">
        <v>1073</v>
      </c>
      <c r="B4" s="534" t="s">
        <v>0</v>
      </c>
      <c r="C4" s="533" t="s">
        <v>4</v>
      </c>
      <c r="D4" s="533" t="s">
        <v>5</v>
      </c>
      <c r="E4" s="533" t="s">
        <v>6</v>
      </c>
      <c r="F4" s="533" t="s">
        <v>1360</v>
      </c>
      <c r="G4" s="533" t="s">
        <v>8</v>
      </c>
      <c r="H4" s="534" t="s">
        <v>20</v>
      </c>
      <c r="I4" s="537" t="s">
        <v>9</v>
      </c>
      <c r="J4" s="537"/>
      <c r="K4" s="537"/>
      <c r="L4" s="537"/>
      <c r="M4" s="526" t="s">
        <v>2287</v>
      </c>
      <c r="N4" s="527"/>
      <c r="O4" s="527"/>
      <c r="P4" s="527"/>
      <c r="Q4" s="527"/>
      <c r="R4" s="528"/>
      <c r="S4" s="526" t="s">
        <v>2293</v>
      </c>
      <c r="T4" s="527"/>
      <c r="U4" s="527"/>
      <c r="V4" s="527"/>
      <c r="W4" s="527"/>
      <c r="X4" s="528"/>
    </row>
    <row r="5" spans="1:24" ht="24" customHeight="1" x14ac:dyDescent="0.25">
      <c r="A5" s="533"/>
      <c r="B5" s="535"/>
      <c r="C5" s="533"/>
      <c r="D5" s="533"/>
      <c r="E5" s="533"/>
      <c r="F5" s="533"/>
      <c r="G5" s="533"/>
      <c r="H5" s="535"/>
      <c r="I5" s="96" t="s">
        <v>1</v>
      </c>
      <c r="J5" s="96" t="s">
        <v>11</v>
      </c>
      <c r="K5" s="96" t="s">
        <v>12</v>
      </c>
      <c r="L5" s="537" t="s">
        <v>13</v>
      </c>
      <c r="M5" s="529" t="s">
        <v>2288</v>
      </c>
      <c r="N5" s="530"/>
      <c r="O5" s="530"/>
      <c r="P5" s="530"/>
      <c r="Q5" s="530"/>
      <c r="R5" s="531"/>
      <c r="S5" s="529" t="s">
        <v>2294</v>
      </c>
      <c r="T5" s="530"/>
      <c r="U5" s="530"/>
      <c r="V5" s="530"/>
      <c r="W5" s="530"/>
      <c r="X5" s="531"/>
    </row>
    <row r="6" spans="1:24" ht="56.25" customHeight="1" x14ac:dyDescent="0.25">
      <c r="A6" s="533"/>
      <c r="B6" s="536"/>
      <c r="C6" s="533"/>
      <c r="D6" s="533"/>
      <c r="E6" s="533"/>
      <c r="F6" s="533"/>
      <c r="G6" s="533"/>
      <c r="H6" s="536"/>
      <c r="I6" s="96" t="s">
        <v>18</v>
      </c>
      <c r="J6" s="96" t="s">
        <v>18</v>
      </c>
      <c r="K6" s="96" t="s">
        <v>18</v>
      </c>
      <c r="L6" s="537"/>
      <c r="M6" s="273" t="s">
        <v>2289</v>
      </c>
      <c r="N6" s="273" t="s">
        <v>2290</v>
      </c>
      <c r="O6" s="273" t="s">
        <v>2269</v>
      </c>
      <c r="P6" s="273" t="s">
        <v>2265</v>
      </c>
      <c r="Q6" s="273" t="s">
        <v>2266</v>
      </c>
      <c r="R6" s="273" t="s">
        <v>2267</v>
      </c>
      <c r="S6" s="273" t="s">
        <v>2291</v>
      </c>
      <c r="T6" s="273" t="s">
        <v>2292</v>
      </c>
      <c r="U6" s="273" t="s">
        <v>2269</v>
      </c>
      <c r="V6" s="273" t="s">
        <v>2265</v>
      </c>
      <c r="W6" s="273" t="s">
        <v>2266</v>
      </c>
      <c r="X6" s="273" t="s">
        <v>2267</v>
      </c>
    </row>
    <row r="7" spans="1:24" ht="151.5" customHeight="1" x14ac:dyDescent="0.25">
      <c r="A7" s="580" t="s">
        <v>1236</v>
      </c>
      <c r="B7" s="514" t="s">
        <v>155</v>
      </c>
      <c r="C7" s="582" t="s">
        <v>237</v>
      </c>
      <c r="D7" s="514" t="s">
        <v>1574</v>
      </c>
      <c r="E7" s="514" t="s">
        <v>65</v>
      </c>
      <c r="F7" s="514" t="s">
        <v>1575</v>
      </c>
      <c r="G7" s="514" t="s">
        <v>1575</v>
      </c>
      <c r="H7" s="514" t="s">
        <v>873</v>
      </c>
      <c r="I7" s="97" t="s">
        <v>25</v>
      </c>
      <c r="J7" s="97" t="s">
        <v>25</v>
      </c>
      <c r="K7" s="97" t="s">
        <v>25</v>
      </c>
      <c r="L7" s="514" t="s">
        <v>45</v>
      </c>
      <c r="M7" s="336" t="s">
        <v>2411</v>
      </c>
      <c r="N7" s="336" t="s">
        <v>2978</v>
      </c>
      <c r="O7" s="333">
        <v>3</v>
      </c>
      <c r="P7" s="333" t="s">
        <v>25</v>
      </c>
      <c r="Q7" s="333" t="s">
        <v>25</v>
      </c>
      <c r="R7" s="336" t="s">
        <v>2979</v>
      </c>
      <c r="S7" s="333" t="s">
        <v>1575</v>
      </c>
      <c r="T7" s="333" t="s">
        <v>1575</v>
      </c>
      <c r="U7" s="333">
        <v>3</v>
      </c>
      <c r="V7" s="333" t="s">
        <v>25</v>
      </c>
      <c r="W7" s="333" t="s">
        <v>25</v>
      </c>
      <c r="X7" s="336" t="s">
        <v>2979</v>
      </c>
    </row>
    <row r="8" spans="1:24" ht="12.75" customHeight="1" x14ac:dyDescent="0.25">
      <c r="A8" s="580"/>
      <c r="B8" s="514"/>
      <c r="C8" s="582"/>
      <c r="D8" s="514"/>
      <c r="E8" s="514"/>
      <c r="F8" s="514"/>
      <c r="G8" s="514"/>
      <c r="H8" s="514"/>
      <c r="I8" s="97" t="s">
        <v>25</v>
      </c>
      <c r="J8" s="97" t="s">
        <v>25</v>
      </c>
      <c r="K8" s="97" t="s">
        <v>25</v>
      </c>
      <c r="L8" s="514"/>
      <c r="M8" s="336" t="s">
        <v>25</v>
      </c>
      <c r="N8" s="333" t="s">
        <v>25</v>
      </c>
      <c r="O8" s="333" t="s">
        <v>25</v>
      </c>
      <c r="P8" s="333" t="s">
        <v>25</v>
      </c>
      <c r="Q8" s="333" t="s">
        <v>25</v>
      </c>
      <c r="R8" s="333" t="s">
        <v>25</v>
      </c>
      <c r="S8" s="333" t="s">
        <v>25</v>
      </c>
      <c r="T8" s="333" t="s">
        <v>25</v>
      </c>
      <c r="U8" s="333" t="s">
        <v>25</v>
      </c>
      <c r="V8" s="333" t="s">
        <v>25</v>
      </c>
      <c r="W8" s="333" t="s">
        <v>25</v>
      </c>
      <c r="X8" s="333" t="s">
        <v>25</v>
      </c>
    </row>
    <row r="9" spans="1:24" ht="196.5" customHeight="1" x14ac:dyDescent="0.25">
      <c r="A9" s="580" t="s">
        <v>1237</v>
      </c>
      <c r="B9" s="514" t="s">
        <v>155</v>
      </c>
      <c r="C9" s="514" t="s">
        <v>237</v>
      </c>
      <c r="D9" s="514" t="s">
        <v>1576</v>
      </c>
      <c r="E9" s="514" t="s">
        <v>65</v>
      </c>
      <c r="F9" s="514" t="s">
        <v>1679</v>
      </c>
      <c r="G9" s="514" t="s">
        <v>1679</v>
      </c>
      <c r="H9" s="514" t="s">
        <v>874</v>
      </c>
      <c r="I9" s="97" t="s">
        <v>25</v>
      </c>
      <c r="J9" s="97" t="s">
        <v>25</v>
      </c>
      <c r="K9" s="97" t="s">
        <v>25</v>
      </c>
      <c r="L9" s="514" t="s">
        <v>45</v>
      </c>
      <c r="M9" s="336" t="s">
        <v>2412</v>
      </c>
      <c r="N9" s="336" t="s">
        <v>2980</v>
      </c>
      <c r="O9" s="333">
        <v>3</v>
      </c>
      <c r="P9" s="333" t="s">
        <v>25</v>
      </c>
      <c r="Q9" s="333" t="s">
        <v>25</v>
      </c>
      <c r="R9" s="333" t="s">
        <v>2981</v>
      </c>
      <c r="S9" s="333" t="s">
        <v>1679</v>
      </c>
      <c r="T9" s="336" t="s">
        <v>2982</v>
      </c>
      <c r="U9" s="333">
        <v>2</v>
      </c>
      <c r="V9" s="344" t="s">
        <v>2983</v>
      </c>
      <c r="W9" s="333" t="s">
        <v>2984</v>
      </c>
      <c r="X9" s="333" t="s">
        <v>2981</v>
      </c>
    </row>
    <row r="10" spans="1:24" x14ac:dyDescent="0.25">
      <c r="A10" s="580"/>
      <c r="B10" s="514"/>
      <c r="C10" s="514"/>
      <c r="D10" s="514"/>
      <c r="E10" s="514"/>
      <c r="F10" s="514"/>
      <c r="G10" s="514"/>
      <c r="H10" s="514"/>
      <c r="I10" s="97" t="s">
        <v>25</v>
      </c>
      <c r="J10" s="97" t="s">
        <v>25</v>
      </c>
      <c r="K10" s="97" t="s">
        <v>25</v>
      </c>
      <c r="L10" s="514"/>
      <c r="M10" s="336" t="s">
        <v>25</v>
      </c>
      <c r="N10" s="333" t="s">
        <v>25</v>
      </c>
      <c r="O10" s="333" t="s">
        <v>25</v>
      </c>
      <c r="P10" s="333" t="s">
        <v>25</v>
      </c>
      <c r="Q10" s="333" t="s">
        <v>25</v>
      </c>
      <c r="R10" s="333" t="s">
        <v>25</v>
      </c>
      <c r="S10" s="333" t="s">
        <v>25</v>
      </c>
      <c r="T10" s="333" t="s">
        <v>25</v>
      </c>
      <c r="U10" s="333" t="s">
        <v>25</v>
      </c>
      <c r="V10" s="333" t="s">
        <v>25</v>
      </c>
      <c r="W10" s="333" t="s">
        <v>25</v>
      </c>
      <c r="X10" s="333" t="s">
        <v>25</v>
      </c>
    </row>
    <row r="11" spans="1:24" ht="105.75" customHeight="1" x14ac:dyDescent="0.25">
      <c r="A11" s="580" t="s">
        <v>1238</v>
      </c>
      <c r="B11" s="514" t="s">
        <v>155</v>
      </c>
      <c r="C11" s="582" t="s">
        <v>1577</v>
      </c>
      <c r="D11" s="514" t="s">
        <v>1578</v>
      </c>
      <c r="E11" s="514" t="s">
        <v>65</v>
      </c>
      <c r="F11" s="514" t="s">
        <v>875</v>
      </c>
      <c r="G11" s="514" t="s">
        <v>875</v>
      </c>
      <c r="H11" s="514" t="s">
        <v>876</v>
      </c>
      <c r="I11" s="97" t="s">
        <v>25</v>
      </c>
      <c r="J11" s="97" t="s">
        <v>25</v>
      </c>
      <c r="K11" s="97" t="s">
        <v>25</v>
      </c>
      <c r="L11" s="514" t="s">
        <v>45</v>
      </c>
      <c r="M11" s="333" t="s">
        <v>875</v>
      </c>
      <c r="N11" s="333" t="s">
        <v>2985</v>
      </c>
      <c r="O11" s="333">
        <v>3</v>
      </c>
      <c r="P11" s="333" t="s">
        <v>25</v>
      </c>
      <c r="Q11" s="333" t="s">
        <v>25</v>
      </c>
      <c r="R11" s="333" t="s">
        <v>2986</v>
      </c>
      <c r="S11" s="333" t="s">
        <v>875</v>
      </c>
      <c r="T11" s="333" t="s">
        <v>2985</v>
      </c>
      <c r="U11" s="333">
        <v>3</v>
      </c>
      <c r="V11" s="333" t="s">
        <v>25</v>
      </c>
      <c r="W11" s="333" t="s">
        <v>25</v>
      </c>
      <c r="X11" s="333" t="s">
        <v>2986</v>
      </c>
    </row>
    <row r="12" spans="1:24" x14ac:dyDescent="0.25">
      <c r="A12" s="580"/>
      <c r="B12" s="514"/>
      <c r="C12" s="582"/>
      <c r="D12" s="514"/>
      <c r="E12" s="514"/>
      <c r="F12" s="514"/>
      <c r="G12" s="514"/>
      <c r="H12" s="514"/>
      <c r="I12" s="97" t="s">
        <v>25</v>
      </c>
      <c r="J12" s="97" t="s">
        <v>25</v>
      </c>
      <c r="K12" s="97" t="s">
        <v>25</v>
      </c>
      <c r="L12" s="514"/>
      <c r="M12" s="333" t="s">
        <v>25</v>
      </c>
      <c r="N12" s="333" t="s">
        <v>25</v>
      </c>
      <c r="O12" s="333" t="s">
        <v>25</v>
      </c>
      <c r="P12" s="333" t="s">
        <v>25</v>
      </c>
      <c r="Q12" s="333" t="s">
        <v>25</v>
      </c>
      <c r="R12" s="333" t="s">
        <v>25</v>
      </c>
      <c r="S12" s="333" t="s">
        <v>25</v>
      </c>
      <c r="T12" s="333" t="s">
        <v>25</v>
      </c>
      <c r="U12" s="333" t="s">
        <v>25</v>
      </c>
      <c r="V12" s="333" t="s">
        <v>25</v>
      </c>
      <c r="W12" s="333" t="s">
        <v>25</v>
      </c>
      <c r="X12" s="333" t="s">
        <v>25</v>
      </c>
    </row>
    <row r="13" spans="1:24" ht="139.5" customHeight="1" x14ac:dyDescent="0.25">
      <c r="A13" s="580" t="s">
        <v>1239</v>
      </c>
      <c r="B13" s="514" t="s">
        <v>155</v>
      </c>
      <c r="C13" s="582" t="s">
        <v>1577</v>
      </c>
      <c r="D13" s="514" t="s">
        <v>1579</v>
      </c>
      <c r="E13" s="580" t="s">
        <v>65</v>
      </c>
      <c r="F13" s="514" t="s">
        <v>238</v>
      </c>
      <c r="G13" s="514" t="s">
        <v>603</v>
      </c>
      <c r="H13" s="514" t="s">
        <v>877</v>
      </c>
      <c r="I13" s="97" t="s">
        <v>25</v>
      </c>
      <c r="J13" s="97" t="s">
        <v>25</v>
      </c>
      <c r="K13" s="97" t="s">
        <v>25</v>
      </c>
      <c r="L13" s="580" t="s">
        <v>45</v>
      </c>
      <c r="M13" s="333" t="s">
        <v>2413</v>
      </c>
      <c r="N13" s="333" t="s">
        <v>2987</v>
      </c>
      <c r="O13" s="333">
        <v>3</v>
      </c>
      <c r="P13" s="333" t="s">
        <v>25</v>
      </c>
      <c r="Q13" s="333" t="s">
        <v>25</v>
      </c>
      <c r="R13" s="333" t="s">
        <v>2988</v>
      </c>
      <c r="S13" s="333" t="s">
        <v>603</v>
      </c>
      <c r="T13" s="333" t="s">
        <v>2989</v>
      </c>
      <c r="U13" s="333">
        <v>3</v>
      </c>
      <c r="V13" s="333" t="s">
        <v>25</v>
      </c>
      <c r="W13" s="333" t="s">
        <v>25</v>
      </c>
      <c r="X13" s="333" t="s">
        <v>2988</v>
      </c>
    </row>
    <row r="14" spans="1:24" ht="21" customHeight="1" x14ac:dyDescent="0.25">
      <c r="A14" s="580"/>
      <c r="B14" s="514"/>
      <c r="C14" s="582"/>
      <c r="D14" s="514"/>
      <c r="E14" s="580"/>
      <c r="F14" s="514"/>
      <c r="G14" s="514"/>
      <c r="H14" s="514"/>
      <c r="I14" s="97" t="s">
        <v>25</v>
      </c>
      <c r="J14" s="97" t="s">
        <v>25</v>
      </c>
      <c r="K14" s="97" t="s">
        <v>25</v>
      </c>
      <c r="L14" s="580"/>
      <c r="M14" s="333" t="s">
        <v>25</v>
      </c>
      <c r="N14" s="333" t="s">
        <v>25</v>
      </c>
      <c r="O14" s="333" t="s">
        <v>25</v>
      </c>
      <c r="P14" s="333" t="s">
        <v>25</v>
      </c>
      <c r="Q14" s="333" t="s">
        <v>25</v>
      </c>
      <c r="R14" s="333" t="s">
        <v>25</v>
      </c>
      <c r="S14" s="333" t="s">
        <v>25</v>
      </c>
      <c r="T14" s="333" t="s">
        <v>25</v>
      </c>
      <c r="U14" s="333" t="s">
        <v>25</v>
      </c>
      <c r="V14" s="333" t="s">
        <v>25</v>
      </c>
      <c r="W14" s="333" t="s">
        <v>25</v>
      </c>
      <c r="X14" s="333" t="s">
        <v>25</v>
      </c>
    </row>
    <row r="15" spans="1:24" x14ac:dyDescent="0.25">
      <c r="M15" s="345"/>
      <c r="N15" s="345"/>
      <c r="O15" s="345"/>
      <c r="P15" s="345"/>
      <c r="Q15" s="345"/>
      <c r="R15" s="345"/>
      <c r="S15" s="345"/>
      <c r="T15" s="345"/>
      <c r="U15" s="345"/>
      <c r="V15" s="345"/>
      <c r="W15" s="345"/>
      <c r="X15" s="345"/>
    </row>
  </sheetData>
  <mergeCells count="52">
    <mergeCell ref="M4:R4"/>
    <mergeCell ref="S4:X4"/>
    <mergeCell ref="G13:G14"/>
    <mergeCell ref="H13:H14"/>
    <mergeCell ref="L13:L14"/>
    <mergeCell ref="H9:H10"/>
    <mergeCell ref="L9:L10"/>
    <mergeCell ref="G7:G8"/>
    <mergeCell ref="H7:H8"/>
    <mergeCell ref="L7:L8"/>
    <mergeCell ref="M5:R5"/>
    <mergeCell ref="S5:X5"/>
    <mergeCell ref="F13:F14"/>
    <mergeCell ref="A13:A14"/>
    <mergeCell ref="B13:B14"/>
    <mergeCell ref="C13:C14"/>
    <mergeCell ref="D13:D14"/>
    <mergeCell ref="E13:E14"/>
    <mergeCell ref="A11:A12"/>
    <mergeCell ref="B11:B12"/>
    <mergeCell ref="C11:C12"/>
    <mergeCell ref="D11:D12"/>
    <mergeCell ref="E11:E12"/>
    <mergeCell ref="F11:F12"/>
    <mergeCell ref="G11:G12"/>
    <mergeCell ref="H11:H12"/>
    <mergeCell ref="L11:L12"/>
    <mergeCell ref="F9:F10"/>
    <mergeCell ref="G9:G10"/>
    <mergeCell ref="F7:F8"/>
    <mergeCell ref="A9:A10"/>
    <mergeCell ref="B9:B10"/>
    <mergeCell ref="C9:C10"/>
    <mergeCell ref="D9:D10"/>
    <mergeCell ref="E9:E10"/>
    <mergeCell ref="A7:A8"/>
    <mergeCell ref="B7:B8"/>
    <mergeCell ref="C7:C8"/>
    <mergeCell ref="D7:D8"/>
    <mergeCell ref="E7:E8"/>
    <mergeCell ref="F4:F6"/>
    <mergeCell ref="G4:G6"/>
    <mergeCell ref="H4:H6"/>
    <mergeCell ref="I4:L4"/>
    <mergeCell ref="L5:L6"/>
    <mergeCell ref="A1:E1"/>
    <mergeCell ref="A2:C2"/>
    <mergeCell ref="A4:A6"/>
    <mergeCell ref="B4:B6"/>
    <mergeCell ref="C4:C6"/>
    <mergeCell ref="D4:D6"/>
    <mergeCell ref="E4:E6"/>
  </mergeCells>
  <conditionalFormatting sqref="P7 P9 P11 P13">
    <cfRule type="cellIs" dxfId="1031" priority="111" operator="equal">
      <formula>"NOT APPLICABLE"</formula>
    </cfRule>
    <cfRule type="cellIs" dxfId="1030" priority="112" operator="equal">
      <formula>5</formula>
    </cfRule>
    <cfRule type="cellIs" dxfId="1029" priority="113" operator="equal">
      <formula>4</formula>
    </cfRule>
    <cfRule type="cellIs" dxfId="1028" priority="114" operator="equal">
      <formula>3</formula>
    </cfRule>
    <cfRule type="cellIs" dxfId="1027" priority="115" operator="equal">
      <formula>2</formula>
    </cfRule>
    <cfRule type="cellIs" dxfId="1026" priority="116" operator="equal">
      <formula>1</formula>
    </cfRule>
  </conditionalFormatting>
  <conditionalFormatting sqref="O7 O9 O11 O13">
    <cfRule type="cellIs" dxfId="1025" priority="105" operator="equal">
      <formula>"NOT APPLICABLE"</formula>
    </cfRule>
    <cfRule type="cellIs" dxfId="1024" priority="106" operator="equal">
      <formula>5</formula>
    </cfRule>
    <cfRule type="cellIs" dxfId="1023" priority="107" operator="equal">
      <formula>4</formula>
    </cfRule>
    <cfRule type="cellIs" dxfId="1022" priority="108" operator="equal">
      <formula>3</formula>
    </cfRule>
    <cfRule type="cellIs" dxfId="1021" priority="109" operator="equal">
      <formula>2</formula>
    </cfRule>
    <cfRule type="cellIs" dxfId="1020" priority="110" operator="equal">
      <formula>1</formula>
    </cfRule>
  </conditionalFormatting>
  <conditionalFormatting sqref="O7 O9 O11 O13">
    <cfRule type="cellIs" dxfId="1019" priority="104" operator="equal">
      <formula>5</formula>
    </cfRule>
  </conditionalFormatting>
  <conditionalFormatting sqref="U7 U9 U11 U13">
    <cfRule type="cellIs" dxfId="1018" priority="98" operator="equal">
      <formula>"NOT APPLICABLE"</formula>
    </cfRule>
    <cfRule type="cellIs" dxfId="1017" priority="99" operator="equal">
      <formula>5</formula>
    </cfRule>
    <cfRule type="cellIs" dxfId="1016" priority="100" operator="equal">
      <formula>4</formula>
    </cfRule>
    <cfRule type="cellIs" dxfId="1015" priority="101" operator="equal">
      <formula>3</formula>
    </cfRule>
    <cfRule type="cellIs" dxfId="1014" priority="102" operator="equal">
      <formula>2</formula>
    </cfRule>
    <cfRule type="cellIs" dxfId="1013" priority="103" operator="equal">
      <formula>1</formula>
    </cfRule>
  </conditionalFormatting>
  <conditionalFormatting sqref="U7 U9 U11 U13">
    <cfRule type="cellIs" dxfId="1012" priority="97" operator="equal">
      <formula>5</formula>
    </cfRule>
  </conditionalFormatting>
  <conditionalFormatting sqref="Q13">
    <cfRule type="cellIs" dxfId="1011" priority="91" operator="equal">
      <formula>"NOT APPLICABLE"</formula>
    </cfRule>
    <cfRule type="cellIs" dxfId="1010" priority="92" operator="equal">
      <formula>5</formula>
    </cfRule>
    <cfRule type="cellIs" dxfId="1009" priority="93" operator="equal">
      <formula>4</formula>
    </cfRule>
    <cfRule type="cellIs" dxfId="1008" priority="94" operator="equal">
      <formula>3</formula>
    </cfRule>
    <cfRule type="cellIs" dxfId="1007" priority="95" operator="equal">
      <formula>2</formula>
    </cfRule>
    <cfRule type="cellIs" dxfId="1006" priority="96" operator="equal">
      <formula>1</formula>
    </cfRule>
  </conditionalFormatting>
  <conditionalFormatting sqref="Q11">
    <cfRule type="cellIs" dxfId="1005" priority="85" operator="equal">
      <formula>"NOT APPLICABLE"</formula>
    </cfRule>
    <cfRule type="cellIs" dxfId="1004" priority="86" operator="equal">
      <formula>5</formula>
    </cfRule>
    <cfRule type="cellIs" dxfId="1003" priority="87" operator="equal">
      <formula>4</formula>
    </cfRule>
    <cfRule type="cellIs" dxfId="1002" priority="88" operator="equal">
      <formula>3</formula>
    </cfRule>
    <cfRule type="cellIs" dxfId="1001" priority="89" operator="equal">
      <formula>2</formula>
    </cfRule>
    <cfRule type="cellIs" dxfId="1000" priority="90" operator="equal">
      <formula>1</formula>
    </cfRule>
  </conditionalFormatting>
  <conditionalFormatting sqref="Q9">
    <cfRule type="cellIs" dxfId="999" priority="79" operator="equal">
      <formula>"NOT APPLICABLE"</formula>
    </cfRule>
    <cfRule type="cellIs" dxfId="998" priority="80" operator="equal">
      <formula>5</formula>
    </cfRule>
    <cfRule type="cellIs" dxfId="997" priority="81" operator="equal">
      <formula>4</formula>
    </cfRule>
    <cfRule type="cellIs" dxfId="996" priority="82" operator="equal">
      <formula>3</formula>
    </cfRule>
    <cfRule type="cellIs" dxfId="995" priority="83" operator="equal">
      <formula>2</formula>
    </cfRule>
    <cfRule type="cellIs" dxfId="994" priority="84" operator="equal">
      <formula>1</formula>
    </cfRule>
  </conditionalFormatting>
  <conditionalFormatting sqref="Q7">
    <cfRule type="cellIs" dxfId="993" priority="73" operator="equal">
      <formula>"NOT APPLICABLE"</formula>
    </cfRule>
    <cfRule type="cellIs" dxfId="992" priority="74" operator="equal">
      <formula>5</formula>
    </cfRule>
    <cfRule type="cellIs" dxfId="991" priority="75" operator="equal">
      <formula>4</formula>
    </cfRule>
    <cfRule type="cellIs" dxfId="990" priority="76" operator="equal">
      <formula>3</formula>
    </cfRule>
    <cfRule type="cellIs" dxfId="989" priority="77" operator="equal">
      <formula>2</formula>
    </cfRule>
    <cfRule type="cellIs" dxfId="988" priority="78" operator="equal">
      <formula>1</formula>
    </cfRule>
  </conditionalFormatting>
  <conditionalFormatting sqref="V13">
    <cfRule type="cellIs" dxfId="987" priority="67" operator="equal">
      <formula>"NOT APPLICABLE"</formula>
    </cfRule>
    <cfRule type="cellIs" dxfId="986" priority="68" operator="equal">
      <formula>5</formula>
    </cfRule>
    <cfRule type="cellIs" dxfId="985" priority="69" operator="equal">
      <formula>4</formula>
    </cfRule>
    <cfRule type="cellIs" dxfId="984" priority="70" operator="equal">
      <formula>3</formula>
    </cfRule>
    <cfRule type="cellIs" dxfId="983" priority="71" operator="equal">
      <formula>2</formula>
    </cfRule>
    <cfRule type="cellIs" dxfId="982" priority="72" operator="equal">
      <formula>1</formula>
    </cfRule>
  </conditionalFormatting>
  <conditionalFormatting sqref="W13">
    <cfRule type="cellIs" dxfId="981" priority="61" operator="equal">
      <formula>"NOT APPLICABLE"</formula>
    </cfRule>
    <cfRule type="cellIs" dxfId="980" priority="62" operator="equal">
      <formula>5</formula>
    </cfRule>
    <cfRule type="cellIs" dxfId="979" priority="63" operator="equal">
      <formula>4</formula>
    </cfRule>
    <cfRule type="cellIs" dxfId="978" priority="64" operator="equal">
      <formula>3</formula>
    </cfRule>
    <cfRule type="cellIs" dxfId="977" priority="65" operator="equal">
      <formula>2</formula>
    </cfRule>
    <cfRule type="cellIs" dxfId="976" priority="66" operator="equal">
      <formula>1</formula>
    </cfRule>
  </conditionalFormatting>
  <conditionalFormatting sqref="V11">
    <cfRule type="cellIs" dxfId="975" priority="55" operator="equal">
      <formula>"NOT APPLICABLE"</formula>
    </cfRule>
    <cfRule type="cellIs" dxfId="974" priority="56" operator="equal">
      <formula>5</formula>
    </cfRule>
    <cfRule type="cellIs" dxfId="973" priority="57" operator="equal">
      <formula>4</formula>
    </cfRule>
    <cfRule type="cellIs" dxfId="972" priority="58" operator="equal">
      <formula>3</formula>
    </cfRule>
    <cfRule type="cellIs" dxfId="971" priority="59" operator="equal">
      <formula>2</formula>
    </cfRule>
    <cfRule type="cellIs" dxfId="970" priority="60" operator="equal">
      <formula>1</formula>
    </cfRule>
  </conditionalFormatting>
  <conditionalFormatting sqref="W11">
    <cfRule type="cellIs" dxfId="969" priority="49" operator="equal">
      <formula>"NOT APPLICABLE"</formula>
    </cfRule>
    <cfRule type="cellIs" dxfId="968" priority="50" operator="equal">
      <formula>5</formula>
    </cfRule>
    <cfRule type="cellIs" dxfId="967" priority="51" operator="equal">
      <formula>4</formula>
    </cfRule>
    <cfRule type="cellIs" dxfId="966" priority="52" operator="equal">
      <formula>3</formula>
    </cfRule>
    <cfRule type="cellIs" dxfId="965" priority="53" operator="equal">
      <formula>2</formula>
    </cfRule>
    <cfRule type="cellIs" dxfId="964" priority="54" operator="equal">
      <formula>1</formula>
    </cfRule>
  </conditionalFormatting>
  <conditionalFormatting sqref="V9">
    <cfRule type="cellIs" dxfId="963" priority="43" operator="equal">
      <formula>"NOT APPLICABLE"</formula>
    </cfRule>
    <cfRule type="cellIs" dxfId="962" priority="44" operator="equal">
      <formula>5</formula>
    </cfRule>
    <cfRule type="cellIs" dxfId="961" priority="45" operator="equal">
      <formula>4</formula>
    </cfRule>
    <cfRule type="cellIs" dxfId="960" priority="46" operator="equal">
      <formula>3</formula>
    </cfRule>
    <cfRule type="cellIs" dxfId="959" priority="47" operator="equal">
      <formula>2</formula>
    </cfRule>
    <cfRule type="cellIs" dxfId="958" priority="48" operator="equal">
      <formula>1</formula>
    </cfRule>
  </conditionalFormatting>
  <conditionalFormatting sqref="W9">
    <cfRule type="cellIs" dxfId="957" priority="37" operator="equal">
      <formula>"NOT APPLICABLE"</formula>
    </cfRule>
    <cfRule type="cellIs" dxfId="956" priority="38" operator="equal">
      <formula>5</formula>
    </cfRule>
    <cfRule type="cellIs" dxfId="955" priority="39" operator="equal">
      <formula>4</formula>
    </cfRule>
    <cfRule type="cellIs" dxfId="954" priority="40" operator="equal">
      <formula>3</formula>
    </cfRule>
    <cfRule type="cellIs" dxfId="953" priority="41" operator="equal">
      <formula>2</formula>
    </cfRule>
    <cfRule type="cellIs" dxfId="952" priority="42" operator="equal">
      <formula>1</formula>
    </cfRule>
  </conditionalFormatting>
  <conditionalFormatting sqref="V7">
    <cfRule type="cellIs" dxfId="951" priority="31" operator="equal">
      <formula>"NOT APPLICABLE"</formula>
    </cfRule>
    <cfRule type="cellIs" dxfId="950" priority="32" operator="equal">
      <formula>5</formula>
    </cfRule>
    <cfRule type="cellIs" dxfId="949" priority="33" operator="equal">
      <formula>4</formula>
    </cfRule>
    <cfRule type="cellIs" dxfId="948" priority="34" operator="equal">
      <formula>3</formula>
    </cfRule>
    <cfRule type="cellIs" dxfId="947" priority="35" operator="equal">
      <formula>2</formula>
    </cfRule>
    <cfRule type="cellIs" dxfId="946" priority="36" operator="equal">
      <formula>1</formula>
    </cfRule>
  </conditionalFormatting>
  <conditionalFormatting sqref="W7">
    <cfRule type="cellIs" dxfId="945" priority="25" operator="equal">
      <formula>"NOT APPLICABLE"</formula>
    </cfRule>
    <cfRule type="cellIs" dxfId="944" priority="26" operator="equal">
      <formula>5</formula>
    </cfRule>
    <cfRule type="cellIs" dxfId="943" priority="27" operator="equal">
      <formula>4</formula>
    </cfRule>
    <cfRule type="cellIs" dxfId="942" priority="28" operator="equal">
      <formula>3</formula>
    </cfRule>
    <cfRule type="cellIs" dxfId="941" priority="29" operator="equal">
      <formula>2</formula>
    </cfRule>
    <cfRule type="cellIs" dxfId="940" priority="30" operator="equal">
      <formula>1</formula>
    </cfRule>
  </conditionalFormatting>
  <conditionalFormatting sqref="N8:X8">
    <cfRule type="cellIs" dxfId="939" priority="19" operator="equal">
      <formula>"NOT APPLICABLE"</formula>
    </cfRule>
    <cfRule type="cellIs" dxfId="938" priority="20" operator="equal">
      <formula>5</formula>
    </cfRule>
    <cfRule type="cellIs" dxfId="937" priority="21" operator="equal">
      <formula>4</formula>
    </cfRule>
    <cfRule type="cellIs" dxfId="936" priority="22" operator="equal">
      <formula>3</formula>
    </cfRule>
    <cfRule type="cellIs" dxfId="935" priority="23" operator="equal">
      <formula>2</formula>
    </cfRule>
    <cfRule type="cellIs" dxfId="934" priority="24" operator="equal">
      <formula>1</formula>
    </cfRule>
  </conditionalFormatting>
  <conditionalFormatting sqref="N10:X10">
    <cfRule type="cellIs" dxfId="933" priority="13" operator="equal">
      <formula>"NOT APPLICABLE"</formula>
    </cfRule>
    <cfRule type="cellIs" dxfId="932" priority="14" operator="equal">
      <formula>5</formula>
    </cfRule>
    <cfRule type="cellIs" dxfId="931" priority="15" operator="equal">
      <formula>4</formula>
    </cfRule>
    <cfRule type="cellIs" dxfId="930" priority="16" operator="equal">
      <formula>3</formula>
    </cfRule>
    <cfRule type="cellIs" dxfId="929" priority="17" operator="equal">
      <formula>2</formula>
    </cfRule>
    <cfRule type="cellIs" dxfId="928" priority="18" operator="equal">
      <formula>1</formula>
    </cfRule>
  </conditionalFormatting>
  <conditionalFormatting sqref="N12:X12">
    <cfRule type="cellIs" dxfId="927" priority="7" operator="equal">
      <formula>"NOT APPLICABLE"</formula>
    </cfRule>
    <cfRule type="cellIs" dxfId="926" priority="8" operator="equal">
      <formula>5</formula>
    </cfRule>
    <cfRule type="cellIs" dxfId="925" priority="9" operator="equal">
      <formula>4</formula>
    </cfRule>
    <cfRule type="cellIs" dxfId="924" priority="10" operator="equal">
      <formula>3</formula>
    </cfRule>
    <cfRule type="cellIs" dxfId="923" priority="11" operator="equal">
      <formula>2</formula>
    </cfRule>
    <cfRule type="cellIs" dxfId="922" priority="12" operator="equal">
      <formula>1</formula>
    </cfRule>
  </conditionalFormatting>
  <conditionalFormatting sqref="N14:X14">
    <cfRule type="cellIs" dxfId="921" priority="1" operator="equal">
      <formula>"NOT APPLICABLE"</formula>
    </cfRule>
    <cfRule type="cellIs" dxfId="920" priority="2" operator="equal">
      <formula>5</formula>
    </cfRule>
    <cfRule type="cellIs" dxfId="919" priority="3" operator="equal">
      <formula>4</formula>
    </cfRule>
    <cfRule type="cellIs" dxfId="918" priority="4" operator="equal">
      <formula>3</formula>
    </cfRule>
    <cfRule type="cellIs" dxfId="917" priority="5" operator="equal">
      <formula>2</formula>
    </cfRule>
    <cfRule type="cellIs" dxfId="916" priority="6" operator="equal">
      <formula>1</formula>
    </cfRule>
  </conditionalFormatting>
  <pageMargins left="0.19685039370078741" right="0.19685039370078741" top="0.19685039370078741" bottom="0.19685039370078741" header="0.19685039370078741" footer="0.19685039370078741"/>
  <pageSetup scale="50" firstPageNumber="41" orientation="landscape" r:id="rId1"/>
  <headerFooter>
    <oddHeader>&amp;CSDBIP 2012/2013</oddHeader>
    <oddFoote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[1]Sheet1!#REF!</xm:f>
          </x14:formula1>
          <xm:sqref>O13 U7 O7 O9 U9 U11 O11 U13</xm:sqref>
        </x14:dataValidation>
      </x14:dataValidation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2"/>
  <sheetViews>
    <sheetView view="pageBreakPreview" topLeftCell="D28" zoomScaleSheetLayoutView="100" workbookViewId="0">
      <selection activeCell="P16" sqref="P16"/>
    </sheetView>
  </sheetViews>
  <sheetFormatPr defaultRowHeight="16.5" x14ac:dyDescent="0.3"/>
  <cols>
    <col min="1" max="3" width="0" style="190" hidden="1" customWidth="1"/>
    <col min="4" max="4" width="9.140625" style="190"/>
    <col min="5" max="5" width="25.28515625" style="190" bestFit="1" customWidth="1"/>
    <col min="6" max="6" width="40.140625" style="190" bestFit="1" customWidth="1"/>
    <col min="7" max="7" width="16.7109375" style="190" bestFit="1" customWidth="1"/>
    <col min="8" max="8" width="11.28515625" style="190" bestFit="1" customWidth="1"/>
    <col min="9" max="9" width="9.140625" style="190"/>
    <col min="10" max="14" width="0" style="190" hidden="1" customWidth="1"/>
    <col min="15" max="16384" width="9.140625" style="190"/>
  </cols>
  <sheetData>
    <row r="1" spans="1:16" ht="25.5" x14ac:dyDescent="0.35">
      <c r="A1" s="497" t="s">
        <v>2087</v>
      </c>
      <c r="B1" s="497"/>
      <c r="C1" s="497"/>
      <c r="D1" s="497"/>
      <c r="E1" s="497"/>
      <c r="F1" s="497"/>
      <c r="G1" s="497"/>
      <c r="H1" s="497"/>
      <c r="I1" s="497"/>
      <c r="J1" s="497"/>
      <c r="K1" s="497"/>
      <c r="L1" s="497"/>
      <c r="M1" s="497"/>
      <c r="N1" s="497"/>
      <c r="O1" s="497"/>
      <c r="P1" s="497"/>
    </row>
    <row r="2" spans="1:16" ht="20.25" x14ac:dyDescent="0.3">
      <c r="A2" s="511" t="s">
        <v>2296</v>
      </c>
      <c r="B2" s="511"/>
      <c r="C2" s="511"/>
      <c r="D2" s="511"/>
      <c r="E2" s="511"/>
      <c r="F2" s="511"/>
      <c r="G2" s="511"/>
      <c r="H2" s="511"/>
      <c r="I2" s="511"/>
      <c r="J2" s="511"/>
      <c r="K2" s="511"/>
      <c r="L2" s="511"/>
      <c r="M2" s="511"/>
      <c r="N2" s="511"/>
      <c r="O2" s="511"/>
      <c r="P2" s="511"/>
    </row>
    <row r="3" spans="1:16" ht="17.25" thickBot="1" x14ac:dyDescent="0.35">
      <c r="E3" s="191"/>
    </row>
    <row r="4" spans="1:16" s="195" customFormat="1" ht="18" x14ac:dyDescent="0.25">
      <c r="E4" s="285"/>
      <c r="F4" s="286" t="s">
        <v>2032</v>
      </c>
      <c r="G4" s="500" t="s">
        <v>2033</v>
      </c>
    </row>
    <row r="5" spans="1:16" s="195" customFormat="1" ht="18" x14ac:dyDescent="0.25">
      <c r="E5" s="287"/>
      <c r="F5" s="286" t="s">
        <v>2298</v>
      </c>
      <c r="G5" s="501"/>
    </row>
    <row r="6" spans="1:16" s="195" customFormat="1" ht="18" x14ac:dyDescent="0.25">
      <c r="E6" s="288"/>
      <c r="F6" s="286" t="s">
        <v>2299</v>
      </c>
      <c r="G6" s="501"/>
    </row>
    <row r="7" spans="1:16" s="195" customFormat="1" ht="18" x14ac:dyDescent="0.25">
      <c r="E7" s="289"/>
      <c r="F7" s="286" t="s">
        <v>2300</v>
      </c>
      <c r="G7" s="501"/>
    </row>
    <row r="8" spans="1:16" s="195" customFormat="1" ht="18" x14ac:dyDescent="0.25">
      <c r="E8" s="290"/>
      <c r="F8" s="286" t="s">
        <v>2301</v>
      </c>
      <c r="G8" s="501"/>
    </row>
    <row r="9" spans="1:16" s="195" customFormat="1" ht="18" x14ac:dyDescent="0.25">
      <c r="E9" s="291"/>
      <c r="F9" s="286" t="s">
        <v>2302</v>
      </c>
      <c r="G9" s="501"/>
    </row>
    <row r="10" spans="1:16" s="195" customFormat="1" ht="18" x14ac:dyDescent="0.25">
      <c r="E10" s="292"/>
      <c r="F10" s="286" t="s">
        <v>2038</v>
      </c>
      <c r="G10" s="502"/>
    </row>
    <row r="11" spans="1:16" s="195" customFormat="1" ht="18" x14ac:dyDescent="0.25"/>
    <row r="12" spans="1:16" s="195" customFormat="1" ht="18" x14ac:dyDescent="0.25">
      <c r="D12" s="193">
        <v>1</v>
      </c>
      <c r="E12" s="194" t="s">
        <v>2086</v>
      </c>
    </row>
    <row r="13" spans="1:16" s="195" customFormat="1" ht="18" x14ac:dyDescent="0.25"/>
    <row r="14" spans="1:16" s="195" customFormat="1" ht="18" x14ac:dyDescent="0.25">
      <c r="D14" s="196">
        <v>1.1000000000000001</v>
      </c>
      <c r="E14" s="194" t="s">
        <v>2041</v>
      </c>
      <c r="F14" s="195">
        <v>5</v>
      </c>
    </row>
    <row r="15" spans="1:16" s="195" customFormat="1" ht="18.75" x14ac:dyDescent="0.3">
      <c r="D15" s="195" t="s">
        <v>2042</v>
      </c>
      <c r="E15" s="197" t="s">
        <v>2043</v>
      </c>
      <c r="F15" s="195">
        <v>5</v>
      </c>
    </row>
    <row r="16" spans="1:16" s="195" customFormat="1" ht="18" x14ac:dyDescent="0.25">
      <c r="D16" s="195" t="s">
        <v>2044</v>
      </c>
      <c r="E16" s="194" t="s">
        <v>2045</v>
      </c>
      <c r="F16" s="195">
        <v>0</v>
      </c>
    </row>
    <row r="17" spans="4:13" s="195" customFormat="1" ht="18" x14ac:dyDescent="0.25">
      <c r="M17" s="209"/>
    </row>
    <row r="18" spans="4:13" s="195" customFormat="1" ht="18" x14ac:dyDescent="0.25">
      <c r="D18" s="196">
        <v>1.2</v>
      </c>
      <c r="E18" s="195" t="s">
        <v>2056</v>
      </c>
    </row>
    <row r="38" spans="4:7" ht="17.25" customHeight="1" x14ac:dyDescent="0.3"/>
    <row r="39" spans="4:7" s="195" customFormat="1" ht="18" hidden="1" x14ac:dyDescent="0.25">
      <c r="D39" s="199"/>
      <c r="E39" s="200"/>
      <c r="F39" s="201"/>
      <c r="G39" s="201"/>
    </row>
    <row r="40" spans="4:7" s="195" customFormat="1" ht="18" hidden="1" x14ac:dyDescent="0.25">
      <c r="D40" s="201"/>
      <c r="E40" s="201"/>
      <c r="F40" s="201"/>
      <c r="G40" s="201"/>
    </row>
    <row r="41" spans="4:7" s="195" customFormat="1" ht="18" hidden="1" x14ac:dyDescent="0.25">
      <c r="D41" s="201"/>
      <c r="E41" s="201"/>
      <c r="F41" s="201"/>
      <c r="G41" s="201"/>
    </row>
    <row r="42" spans="4:7" s="213" customFormat="1" ht="15.75" hidden="1" x14ac:dyDescent="0.25">
      <c r="D42" s="203"/>
      <c r="E42" s="203"/>
      <c r="F42" s="203"/>
      <c r="G42" s="203"/>
    </row>
    <row r="43" spans="4:7" hidden="1" x14ac:dyDescent="0.3"/>
    <row r="44" spans="4:7" hidden="1" x14ac:dyDescent="0.3"/>
    <row r="45" spans="4:7" s="195" customFormat="1" ht="18" x14ac:dyDescent="0.25">
      <c r="D45" s="196"/>
    </row>
    <row r="69" spans="4:7" s="195" customFormat="1" ht="18" x14ac:dyDescent="0.25">
      <c r="D69" s="199"/>
      <c r="E69" s="200"/>
      <c r="F69" s="201"/>
      <c r="G69" s="201"/>
    </row>
    <row r="70" spans="4:7" s="195" customFormat="1" ht="18" x14ac:dyDescent="0.25">
      <c r="D70" s="201"/>
      <c r="E70" s="201"/>
      <c r="F70" s="201"/>
      <c r="G70" s="201"/>
    </row>
    <row r="71" spans="4:7" s="195" customFormat="1" ht="18" x14ac:dyDescent="0.25">
      <c r="D71" s="201"/>
      <c r="E71" s="201"/>
      <c r="F71" s="201"/>
      <c r="G71" s="201"/>
    </row>
    <row r="72" spans="4:7" s="213" customFormat="1" ht="15.75" x14ac:dyDescent="0.25">
      <c r="D72" s="203"/>
      <c r="E72" s="203"/>
      <c r="F72" s="203"/>
      <c r="G72" s="203"/>
    </row>
  </sheetData>
  <dataConsolidate/>
  <mergeCells count="3">
    <mergeCell ref="A1:P1"/>
    <mergeCell ref="A2:P2"/>
    <mergeCell ref="G4:G10"/>
  </mergeCells>
  <pageMargins left="0.70866141732283472" right="0.70866141732283472" top="0.74803149606299213" bottom="0.74803149606299213" header="0.31496062992125984" footer="0.31496062992125984"/>
  <pageSetup paperSize="9" scale="67" firstPageNumber="133" fitToHeight="25" orientation="portrait" r:id="rId1"/>
  <headerFooter>
    <oddFooter>Page &amp;P of &amp;N</oddFooter>
  </headerFooter>
  <rowBreaks count="1" manualBreakCount="1">
    <brk id="43" max="16383" man="1"/>
  </rowBreaks>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19"/>
  <sheetViews>
    <sheetView view="pageBreakPreview" topLeftCell="K1" zoomScale="30" zoomScaleSheetLayoutView="30" workbookViewId="0">
      <pane ySplit="7" topLeftCell="A8" activePane="bottomLeft" state="frozen"/>
      <selection pane="bottomLeft" activeCell="W16" sqref="W16"/>
    </sheetView>
  </sheetViews>
  <sheetFormatPr defaultRowHeight="15" x14ac:dyDescent="0.25"/>
  <cols>
    <col min="1" max="1" width="8.7109375" style="113" customWidth="1"/>
    <col min="2" max="2" width="27.28515625" style="113" customWidth="1"/>
    <col min="3" max="3" width="10.42578125" style="113" customWidth="1"/>
    <col min="4" max="5" width="9.140625" style="113"/>
    <col min="6" max="6" width="10.140625" style="113" customWidth="1"/>
    <col min="7" max="8" width="11.5703125" style="113" customWidth="1"/>
    <col min="9" max="12" width="9.140625" style="113"/>
    <col min="13" max="13" width="13.5703125" style="113" customWidth="1"/>
    <col min="14" max="16" width="9.140625" style="113"/>
    <col min="17" max="17" width="12.140625" style="113" customWidth="1"/>
    <col min="18" max="18" width="11" style="113" customWidth="1"/>
    <col min="19" max="19" width="13.28515625" style="113" customWidth="1"/>
    <col min="20" max="22" width="9.140625" style="113"/>
    <col min="23" max="23" width="11.85546875" style="113" customWidth="1"/>
    <col min="24" max="24" width="11.5703125" style="113" customWidth="1"/>
    <col min="25" max="16384" width="9.140625" style="113"/>
  </cols>
  <sheetData>
    <row r="1" spans="1:24" ht="15.75" x14ac:dyDescent="0.25">
      <c r="A1" s="532" t="s">
        <v>2</v>
      </c>
      <c r="B1" s="532"/>
      <c r="C1" s="532"/>
      <c r="D1" s="532"/>
      <c r="E1" s="532"/>
      <c r="F1" s="532"/>
    </row>
    <row r="3" spans="1:24" ht="15.75" x14ac:dyDescent="0.25">
      <c r="A3" s="532" t="s">
        <v>1020</v>
      </c>
      <c r="B3" s="532"/>
      <c r="C3" s="532"/>
      <c r="D3" s="119"/>
      <c r="E3" s="119"/>
      <c r="F3" s="119"/>
    </row>
    <row r="5" spans="1:24" ht="24" customHeight="1" x14ac:dyDescent="0.25">
      <c r="A5" s="533" t="s">
        <v>1073</v>
      </c>
      <c r="B5" s="534" t="s">
        <v>0</v>
      </c>
      <c r="C5" s="533" t="s">
        <v>4</v>
      </c>
      <c r="D5" s="533" t="s">
        <v>5</v>
      </c>
      <c r="E5" s="533" t="s">
        <v>6</v>
      </c>
      <c r="F5" s="533" t="s">
        <v>1357</v>
      </c>
      <c r="G5" s="533" t="s">
        <v>8</v>
      </c>
      <c r="H5" s="534" t="s">
        <v>20</v>
      </c>
      <c r="I5" s="537" t="s">
        <v>9</v>
      </c>
      <c r="J5" s="537"/>
      <c r="K5" s="537"/>
      <c r="L5" s="537"/>
      <c r="M5" s="526" t="s">
        <v>2287</v>
      </c>
      <c r="N5" s="527"/>
      <c r="O5" s="527"/>
      <c r="P5" s="527"/>
      <c r="Q5" s="527"/>
      <c r="R5" s="528"/>
      <c r="S5" s="526" t="s">
        <v>2293</v>
      </c>
      <c r="T5" s="527"/>
      <c r="U5" s="527"/>
      <c r="V5" s="527"/>
      <c r="W5" s="527"/>
      <c r="X5" s="528"/>
    </row>
    <row r="6" spans="1:24" ht="15" customHeight="1" x14ac:dyDescent="0.25">
      <c r="A6" s="533"/>
      <c r="B6" s="535"/>
      <c r="C6" s="533"/>
      <c r="D6" s="533"/>
      <c r="E6" s="533"/>
      <c r="F6" s="533"/>
      <c r="G6" s="533"/>
      <c r="H6" s="535"/>
      <c r="I6" s="179" t="s">
        <v>1</v>
      </c>
      <c r="J6" s="179" t="s">
        <v>11</v>
      </c>
      <c r="K6" s="179" t="s">
        <v>12</v>
      </c>
      <c r="L6" s="537" t="s">
        <v>13</v>
      </c>
      <c r="M6" s="529" t="s">
        <v>2288</v>
      </c>
      <c r="N6" s="530"/>
      <c r="O6" s="530"/>
      <c r="P6" s="530"/>
      <c r="Q6" s="530"/>
      <c r="R6" s="531"/>
      <c r="S6" s="529" t="s">
        <v>2294</v>
      </c>
      <c r="T6" s="530"/>
      <c r="U6" s="530"/>
      <c r="V6" s="530"/>
      <c r="W6" s="530"/>
      <c r="X6" s="531"/>
    </row>
    <row r="7" spans="1:24" ht="54.75" customHeight="1" x14ac:dyDescent="0.25">
      <c r="A7" s="534"/>
      <c r="B7" s="535"/>
      <c r="C7" s="534"/>
      <c r="D7" s="534"/>
      <c r="E7" s="534"/>
      <c r="F7" s="534"/>
      <c r="G7" s="534"/>
      <c r="H7" s="535"/>
      <c r="I7" s="180" t="s">
        <v>18</v>
      </c>
      <c r="J7" s="180" t="s">
        <v>18</v>
      </c>
      <c r="K7" s="180" t="s">
        <v>18</v>
      </c>
      <c r="L7" s="542"/>
      <c r="M7" s="273" t="s">
        <v>2289</v>
      </c>
      <c r="N7" s="273" t="s">
        <v>2290</v>
      </c>
      <c r="O7" s="273" t="s">
        <v>2269</v>
      </c>
      <c r="P7" s="273" t="s">
        <v>2265</v>
      </c>
      <c r="Q7" s="273" t="s">
        <v>2266</v>
      </c>
      <c r="R7" s="273" t="s">
        <v>2267</v>
      </c>
      <c r="S7" s="273" t="s">
        <v>2291</v>
      </c>
      <c r="T7" s="273" t="s">
        <v>2292</v>
      </c>
      <c r="U7" s="273" t="s">
        <v>2269</v>
      </c>
      <c r="V7" s="273" t="s">
        <v>2265</v>
      </c>
      <c r="W7" s="273" t="s">
        <v>2266</v>
      </c>
      <c r="X7" s="273" t="s">
        <v>2267</v>
      </c>
    </row>
    <row r="8" spans="1:24" ht="73.5" customHeight="1" x14ac:dyDescent="0.25">
      <c r="A8" s="512" t="s">
        <v>1240</v>
      </c>
      <c r="B8" s="512" t="s">
        <v>130</v>
      </c>
      <c r="C8" s="512" t="s">
        <v>131</v>
      </c>
      <c r="D8" s="512" t="s">
        <v>608</v>
      </c>
      <c r="E8" s="512" t="s">
        <v>604</v>
      </c>
      <c r="F8" s="512" t="s">
        <v>132</v>
      </c>
      <c r="G8" s="512" t="s">
        <v>2259</v>
      </c>
      <c r="H8" s="181" t="s">
        <v>2260</v>
      </c>
      <c r="I8" s="181"/>
      <c r="J8" s="181" t="s">
        <v>25</v>
      </c>
      <c r="K8" s="181" t="s">
        <v>25</v>
      </c>
      <c r="L8" s="512" t="s">
        <v>22</v>
      </c>
      <c r="M8" s="307" t="s">
        <v>2587</v>
      </c>
      <c r="N8" s="306" t="s">
        <v>2588</v>
      </c>
      <c r="O8" s="306">
        <v>3</v>
      </c>
      <c r="P8" s="306" t="s">
        <v>25</v>
      </c>
      <c r="Q8" s="311" t="s">
        <v>25</v>
      </c>
      <c r="R8" s="307" t="s">
        <v>2589</v>
      </c>
      <c r="S8" s="307" t="s">
        <v>2259</v>
      </c>
      <c r="T8" s="307" t="s">
        <v>2590</v>
      </c>
      <c r="U8" s="306">
        <v>3</v>
      </c>
      <c r="V8" s="307" t="s">
        <v>25</v>
      </c>
      <c r="W8" s="307" t="s">
        <v>25</v>
      </c>
      <c r="X8" s="307" t="s">
        <v>2589</v>
      </c>
    </row>
    <row r="9" spans="1:24" x14ac:dyDescent="0.25">
      <c r="A9" s="512"/>
      <c r="B9" s="512"/>
      <c r="C9" s="512"/>
      <c r="D9" s="512"/>
      <c r="E9" s="512"/>
      <c r="F9" s="512"/>
      <c r="G9" s="512"/>
      <c r="H9" s="181" t="s">
        <v>33</v>
      </c>
      <c r="I9" s="181">
        <v>160</v>
      </c>
      <c r="J9" s="181" t="s">
        <v>25</v>
      </c>
      <c r="K9" s="181" t="s">
        <v>25</v>
      </c>
      <c r="L9" s="512"/>
      <c r="M9" s="307" t="s">
        <v>604</v>
      </c>
      <c r="N9" s="307" t="s">
        <v>25</v>
      </c>
      <c r="O9" s="307" t="s">
        <v>25</v>
      </c>
      <c r="P9" s="307" t="s">
        <v>25</v>
      </c>
      <c r="Q9" s="307" t="s">
        <v>25</v>
      </c>
      <c r="R9" s="307" t="s">
        <v>25</v>
      </c>
      <c r="S9" s="307" t="s">
        <v>25</v>
      </c>
      <c r="T9" s="307" t="s">
        <v>25</v>
      </c>
      <c r="U9" s="307" t="s">
        <v>25</v>
      </c>
      <c r="V9" s="307" t="s">
        <v>25</v>
      </c>
      <c r="W9" s="307" t="s">
        <v>25</v>
      </c>
      <c r="X9" s="307" t="s">
        <v>25</v>
      </c>
    </row>
    <row r="10" spans="1:24" ht="71.25" customHeight="1" x14ac:dyDescent="0.25">
      <c r="A10" s="512" t="s">
        <v>1241</v>
      </c>
      <c r="B10" s="512" t="s">
        <v>130</v>
      </c>
      <c r="C10" s="512"/>
      <c r="D10" s="512" t="s">
        <v>133</v>
      </c>
      <c r="E10" s="512" t="s">
        <v>604</v>
      </c>
      <c r="F10" s="512" t="s">
        <v>134</v>
      </c>
      <c r="G10" s="512" t="s">
        <v>2261</v>
      </c>
      <c r="H10" s="512" t="s">
        <v>2262</v>
      </c>
      <c r="I10" s="181" t="s">
        <v>932</v>
      </c>
      <c r="J10" s="181" t="s">
        <v>25</v>
      </c>
      <c r="K10" s="181" t="s">
        <v>25</v>
      </c>
      <c r="L10" s="512" t="s">
        <v>135</v>
      </c>
      <c r="M10" s="310" t="s">
        <v>2591</v>
      </c>
      <c r="N10" s="306" t="s">
        <v>2592</v>
      </c>
      <c r="O10" s="306">
        <v>3</v>
      </c>
      <c r="P10" s="306" t="s">
        <v>25</v>
      </c>
      <c r="Q10" s="311" t="s">
        <v>25</v>
      </c>
      <c r="R10" s="307" t="s">
        <v>2593</v>
      </c>
      <c r="S10" s="307" t="s">
        <v>2261</v>
      </c>
      <c r="T10" s="307" t="s">
        <v>2594</v>
      </c>
      <c r="U10" s="306">
        <v>3</v>
      </c>
      <c r="V10" s="307" t="s">
        <v>25</v>
      </c>
      <c r="W10" s="307" t="s">
        <v>25</v>
      </c>
      <c r="X10" s="307" t="s">
        <v>2593</v>
      </c>
    </row>
    <row r="11" spans="1:24" x14ac:dyDescent="0.25">
      <c r="A11" s="512"/>
      <c r="B11" s="512"/>
      <c r="C11" s="512"/>
      <c r="D11" s="512"/>
      <c r="E11" s="512"/>
      <c r="F11" s="512"/>
      <c r="G11" s="512"/>
      <c r="H11" s="512"/>
      <c r="I11" s="181" t="s">
        <v>933</v>
      </c>
      <c r="J11" s="181" t="s">
        <v>25</v>
      </c>
      <c r="K11" s="181" t="s">
        <v>25</v>
      </c>
      <c r="L11" s="512"/>
      <c r="M11" s="307" t="s">
        <v>2414</v>
      </c>
      <c r="N11" s="307" t="s">
        <v>25</v>
      </c>
      <c r="O11" s="307" t="s">
        <v>25</v>
      </c>
      <c r="P11" s="307" t="s">
        <v>25</v>
      </c>
      <c r="Q11" s="307" t="s">
        <v>25</v>
      </c>
      <c r="R11" s="307" t="s">
        <v>25</v>
      </c>
      <c r="S11" s="307" t="s">
        <v>25</v>
      </c>
      <c r="T11" s="307" t="s">
        <v>25</v>
      </c>
      <c r="U11" s="307" t="s">
        <v>25</v>
      </c>
      <c r="V11" s="307" t="s">
        <v>25</v>
      </c>
      <c r="W11" s="307" t="s">
        <v>25</v>
      </c>
      <c r="X11" s="307" t="s">
        <v>25</v>
      </c>
    </row>
    <row r="12" spans="1:24" s="141" customFormat="1" ht="60" customHeight="1" x14ac:dyDescent="0.25">
      <c r="A12" s="512" t="s">
        <v>1242</v>
      </c>
      <c r="B12" s="512" t="s">
        <v>130</v>
      </c>
      <c r="C12" s="512"/>
      <c r="D12" s="512" t="s">
        <v>136</v>
      </c>
      <c r="E12" s="512" t="s">
        <v>604</v>
      </c>
      <c r="F12" s="512" t="s">
        <v>137</v>
      </c>
      <c r="G12" s="512" t="s">
        <v>610</v>
      </c>
      <c r="H12" s="512" t="s">
        <v>609</v>
      </c>
      <c r="I12" s="415" t="s">
        <v>25</v>
      </c>
      <c r="J12" s="415" t="s">
        <v>25</v>
      </c>
      <c r="K12" s="415" t="s">
        <v>25</v>
      </c>
      <c r="L12" s="512" t="s">
        <v>45</v>
      </c>
      <c r="M12" s="415" t="s">
        <v>25</v>
      </c>
      <c r="N12" s="415" t="s">
        <v>25</v>
      </c>
      <c r="O12" s="415" t="s">
        <v>2038</v>
      </c>
      <c r="P12" s="415" t="s">
        <v>25</v>
      </c>
      <c r="Q12" s="423" t="s">
        <v>25</v>
      </c>
      <c r="R12" s="415" t="s">
        <v>25</v>
      </c>
      <c r="S12" s="415" t="s">
        <v>610</v>
      </c>
      <c r="T12" s="415" t="s">
        <v>25</v>
      </c>
      <c r="U12" s="416">
        <v>3</v>
      </c>
      <c r="V12" s="415" t="s">
        <v>25</v>
      </c>
      <c r="W12" s="415" t="s">
        <v>25</v>
      </c>
      <c r="X12" s="415" t="s">
        <v>3346</v>
      </c>
    </row>
    <row r="13" spans="1:24" s="141" customFormat="1" x14ac:dyDescent="0.25">
      <c r="A13" s="512"/>
      <c r="B13" s="512"/>
      <c r="C13" s="512"/>
      <c r="D13" s="512"/>
      <c r="E13" s="512"/>
      <c r="F13" s="512"/>
      <c r="G13" s="512"/>
      <c r="H13" s="512"/>
      <c r="I13" s="415" t="s">
        <v>25</v>
      </c>
      <c r="J13" s="415" t="s">
        <v>25</v>
      </c>
      <c r="K13" s="415" t="s">
        <v>25</v>
      </c>
      <c r="L13" s="512"/>
      <c r="M13" s="415" t="s">
        <v>25</v>
      </c>
      <c r="N13" s="415" t="s">
        <v>25</v>
      </c>
      <c r="O13" s="415" t="s">
        <v>25</v>
      </c>
      <c r="P13" s="415" t="s">
        <v>25</v>
      </c>
      <c r="Q13" s="415" t="s">
        <v>25</v>
      </c>
      <c r="R13" s="415" t="s">
        <v>25</v>
      </c>
      <c r="S13" s="415" t="s">
        <v>25</v>
      </c>
      <c r="T13" s="415" t="s">
        <v>25</v>
      </c>
      <c r="U13" s="415" t="s">
        <v>25</v>
      </c>
      <c r="V13" s="415" t="s">
        <v>25</v>
      </c>
      <c r="W13" s="415" t="s">
        <v>25</v>
      </c>
      <c r="X13" s="415" t="s">
        <v>25</v>
      </c>
    </row>
    <row r="14" spans="1:24" ht="108.75" customHeight="1" x14ac:dyDescent="0.25">
      <c r="A14" s="512" t="s">
        <v>1243</v>
      </c>
      <c r="B14" s="512"/>
      <c r="C14" s="512"/>
      <c r="D14" s="512"/>
      <c r="E14" s="512"/>
      <c r="F14" s="512" t="s">
        <v>44</v>
      </c>
      <c r="G14" s="512" t="s">
        <v>2263</v>
      </c>
      <c r="H14" s="512" t="s">
        <v>878</v>
      </c>
      <c r="I14" s="181" t="s">
        <v>25</v>
      </c>
      <c r="J14" s="181" t="s">
        <v>25</v>
      </c>
      <c r="K14" s="181" t="s">
        <v>25</v>
      </c>
      <c r="L14" s="512" t="s">
        <v>45</v>
      </c>
      <c r="M14" s="310" t="s">
        <v>2415</v>
      </c>
      <c r="N14" s="306" t="s">
        <v>2595</v>
      </c>
      <c r="O14" s="306">
        <v>2</v>
      </c>
      <c r="P14" s="306" t="s">
        <v>2596</v>
      </c>
      <c r="Q14" s="306" t="s">
        <v>2597</v>
      </c>
      <c r="R14" s="307" t="s">
        <v>2598</v>
      </c>
      <c r="S14" s="307" t="s">
        <v>2263</v>
      </c>
      <c r="T14" s="307" t="s">
        <v>2595</v>
      </c>
      <c r="U14" s="306">
        <v>2</v>
      </c>
      <c r="V14" s="307" t="s">
        <v>2596</v>
      </c>
      <c r="W14" s="307" t="s">
        <v>2597</v>
      </c>
      <c r="X14" s="307" t="s">
        <v>3430</v>
      </c>
    </row>
    <row r="15" spans="1:24" ht="17.25" customHeight="1" x14ac:dyDescent="0.25">
      <c r="A15" s="512"/>
      <c r="B15" s="512"/>
      <c r="C15" s="512"/>
      <c r="D15" s="512"/>
      <c r="E15" s="512"/>
      <c r="F15" s="512"/>
      <c r="G15" s="512"/>
      <c r="H15" s="512"/>
      <c r="I15" s="181" t="s">
        <v>25</v>
      </c>
      <c r="J15" s="181" t="s">
        <v>25</v>
      </c>
      <c r="K15" s="181" t="s">
        <v>25</v>
      </c>
      <c r="L15" s="512"/>
      <c r="M15" s="307" t="s">
        <v>604</v>
      </c>
      <c r="N15" s="307" t="s">
        <v>25</v>
      </c>
      <c r="O15" s="307" t="s">
        <v>25</v>
      </c>
      <c r="P15" s="307" t="s">
        <v>25</v>
      </c>
      <c r="Q15" s="307" t="s">
        <v>25</v>
      </c>
      <c r="R15" s="307" t="s">
        <v>25</v>
      </c>
      <c r="S15" s="307" t="s">
        <v>25</v>
      </c>
      <c r="T15" s="307" t="s">
        <v>25</v>
      </c>
      <c r="U15" s="307" t="s">
        <v>25</v>
      </c>
      <c r="V15" s="307" t="s">
        <v>25</v>
      </c>
      <c r="W15" s="307" t="s">
        <v>25</v>
      </c>
      <c r="X15" s="307" t="s">
        <v>25</v>
      </c>
    </row>
    <row r="16" spans="1:24" s="141" customFormat="1" ht="98.25" customHeight="1" x14ac:dyDescent="0.25">
      <c r="A16" s="512" t="s">
        <v>1244</v>
      </c>
      <c r="B16" s="512" t="s">
        <v>606</v>
      </c>
      <c r="C16" s="512"/>
      <c r="D16" s="512" t="s">
        <v>139</v>
      </c>
      <c r="E16" s="512" t="s">
        <v>605</v>
      </c>
      <c r="F16" s="512" t="s">
        <v>140</v>
      </c>
      <c r="G16" s="512" t="s">
        <v>2264</v>
      </c>
      <c r="H16" s="512" t="s">
        <v>611</v>
      </c>
      <c r="I16" s="415" t="s">
        <v>25</v>
      </c>
      <c r="J16" s="415" t="s">
        <v>25</v>
      </c>
      <c r="K16" s="415" t="s">
        <v>25</v>
      </c>
      <c r="L16" s="512" t="s">
        <v>45</v>
      </c>
      <c r="M16" s="415" t="s">
        <v>2416</v>
      </c>
      <c r="N16" s="415" t="s">
        <v>3349</v>
      </c>
      <c r="O16" s="415">
        <v>4</v>
      </c>
      <c r="P16" s="415" t="s">
        <v>25</v>
      </c>
      <c r="Q16" s="423" t="s">
        <v>25</v>
      </c>
      <c r="R16" s="415" t="s">
        <v>3347</v>
      </c>
      <c r="S16" s="415" t="s">
        <v>2264</v>
      </c>
      <c r="T16" s="415" t="s">
        <v>2264</v>
      </c>
      <c r="U16" s="415">
        <v>3</v>
      </c>
      <c r="V16" s="415" t="s">
        <v>25</v>
      </c>
      <c r="W16" s="415" t="s">
        <v>25</v>
      </c>
      <c r="X16" s="415" t="s">
        <v>3348</v>
      </c>
    </row>
    <row r="17" spans="1:24" s="141" customFormat="1" ht="15.75" customHeight="1" x14ac:dyDescent="0.25">
      <c r="A17" s="512"/>
      <c r="B17" s="512"/>
      <c r="C17" s="512"/>
      <c r="D17" s="512"/>
      <c r="E17" s="512"/>
      <c r="F17" s="512"/>
      <c r="G17" s="512"/>
      <c r="H17" s="512"/>
      <c r="I17" s="415" t="s">
        <v>604</v>
      </c>
      <c r="J17" s="415" t="s">
        <v>604</v>
      </c>
      <c r="K17" s="415" t="s">
        <v>604</v>
      </c>
      <c r="L17" s="512"/>
      <c r="M17" s="415" t="s">
        <v>604</v>
      </c>
      <c r="N17" s="415" t="s">
        <v>25</v>
      </c>
      <c r="O17" s="415" t="s">
        <v>25</v>
      </c>
      <c r="P17" s="415" t="s">
        <v>25</v>
      </c>
      <c r="Q17" s="415" t="s">
        <v>25</v>
      </c>
      <c r="R17" s="415" t="s">
        <v>25</v>
      </c>
      <c r="S17" s="415" t="s">
        <v>25</v>
      </c>
      <c r="T17" s="415" t="s">
        <v>25</v>
      </c>
      <c r="U17" s="415" t="s">
        <v>25</v>
      </c>
      <c r="V17" s="415" t="s">
        <v>25</v>
      </c>
      <c r="W17" s="415" t="s">
        <v>25</v>
      </c>
      <c r="X17" s="415" t="s">
        <v>25</v>
      </c>
    </row>
    <row r="18" spans="1:24" ht="54.75" customHeight="1" x14ac:dyDescent="0.25">
      <c r="A18" s="512"/>
      <c r="B18" s="512"/>
      <c r="C18" s="512"/>
      <c r="D18" s="512"/>
      <c r="E18" s="512"/>
      <c r="F18" s="512"/>
      <c r="G18" s="512"/>
      <c r="H18" s="181" t="s">
        <v>607</v>
      </c>
      <c r="I18" s="181" t="s">
        <v>25</v>
      </c>
      <c r="J18" s="181" t="s">
        <v>25</v>
      </c>
      <c r="K18" s="181" t="s">
        <v>25</v>
      </c>
      <c r="L18" s="512"/>
      <c r="M18" s="307" t="s">
        <v>2599</v>
      </c>
      <c r="N18" s="311" t="s">
        <v>2600</v>
      </c>
      <c r="O18" s="306">
        <v>4</v>
      </c>
      <c r="P18" s="306" t="s">
        <v>25</v>
      </c>
      <c r="Q18" s="311" t="s">
        <v>25</v>
      </c>
      <c r="R18" s="307" t="s">
        <v>2601</v>
      </c>
      <c r="S18" s="307" t="s">
        <v>25</v>
      </c>
      <c r="T18" s="307" t="s">
        <v>2600</v>
      </c>
      <c r="U18" s="306">
        <v>4</v>
      </c>
      <c r="V18" s="307" t="s">
        <v>25</v>
      </c>
      <c r="W18" s="307" t="s">
        <v>25</v>
      </c>
      <c r="X18" s="307" t="s">
        <v>25</v>
      </c>
    </row>
    <row r="19" spans="1:24" ht="18" customHeight="1" x14ac:dyDescent="0.25">
      <c r="A19" s="378"/>
      <c r="B19" s="378"/>
      <c r="C19" s="378"/>
      <c r="D19" s="378"/>
      <c r="E19" s="378"/>
      <c r="F19" s="378"/>
      <c r="G19" s="378"/>
      <c r="H19" s="378"/>
      <c r="I19" s="378" t="s">
        <v>25</v>
      </c>
      <c r="J19" s="378" t="s">
        <v>25</v>
      </c>
      <c r="K19" s="378" t="s">
        <v>25</v>
      </c>
      <c r="L19" s="378"/>
      <c r="M19" s="378" t="s">
        <v>25</v>
      </c>
      <c r="N19" s="378" t="s">
        <v>25</v>
      </c>
      <c r="O19" s="378" t="s">
        <v>25</v>
      </c>
      <c r="P19" s="378" t="s">
        <v>25</v>
      </c>
      <c r="Q19" s="378" t="s">
        <v>25</v>
      </c>
      <c r="R19" s="378" t="s">
        <v>25</v>
      </c>
      <c r="S19" s="378" t="s">
        <v>25</v>
      </c>
      <c r="T19" s="378" t="s">
        <v>25</v>
      </c>
      <c r="U19" s="378" t="s">
        <v>25</v>
      </c>
      <c r="V19" s="378" t="s">
        <v>25</v>
      </c>
      <c r="W19" s="378" t="s">
        <v>25</v>
      </c>
      <c r="X19" s="378" t="s">
        <v>25</v>
      </c>
    </row>
  </sheetData>
  <mergeCells count="56">
    <mergeCell ref="F16:F18"/>
    <mergeCell ref="G16:G18"/>
    <mergeCell ref="L16:L18"/>
    <mergeCell ref="A14:A15"/>
    <mergeCell ref="F14:F15"/>
    <mergeCell ref="G14:G15"/>
    <mergeCell ref="H14:H15"/>
    <mergeCell ref="L14:L15"/>
    <mergeCell ref="A16:A18"/>
    <mergeCell ref="B16:B18"/>
    <mergeCell ref="C16:C18"/>
    <mergeCell ref="D16:D18"/>
    <mergeCell ref="E16:E18"/>
    <mergeCell ref="H16:H17"/>
    <mergeCell ref="L10:L11"/>
    <mergeCell ref="A12:A13"/>
    <mergeCell ref="B12:B15"/>
    <mergeCell ref="C12:C15"/>
    <mergeCell ref="D12:D15"/>
    <mergeCell ref="E12:E15"/>
    <mergeCell ref="F12:F13"/>
    <mergeCell ref="G12:G13"/>
    <mergeCell ref="H12:H13"/>
    <mergeCell ref="L12:L13"/>
    <mergeCell ref="G8:G9"/>
    <mergeCell ref="L8:L9"/>
    <mergeCell ref="A10:A11"/>
    <mergeCell ref="B10:B11"/>
    <mergeCell ref="C10:C11"/>
    <mergeCell ref="D10:D11"/>
    <mergeCell ref="E10:E11"/>
    <mergeCell ref="F10:F11"/>
    <mergeCell ref="G10:G11"/>
    <mergeCell ref="H10:H11"/>
    <mergeCell ref="A8:A9"/>
    <mergeCell ref="B8:B9"/>
    <mergeCell ref="C8:C9"/>
    <mergeCell ref="D8:D9"/>
    <mergeCell ref="E8:E9"/>
    <mergeCell ref="F8:F9"/>
    <mergeCell ref="S5:X5"/>
    <mergeCell ref="M6:R6"/>
    <mergeCell ref="S6:X6"/>
    <mergeCell ref="A1:F1"/>
    <mergeCell ref="A3:C3"/>
    <mergeCell ref="A5:A7"/>
    <mergeCell ref="B5:B7"/>
    <mergeCell ref="C5:C7"/>
    <mergeCell ref="D5:D7"/>
    <mergeCell ref="E5:E7"/>
    <mergeCell ref="F5:F7"/>
    <mergeCell ref="G5:G7"/>
    <mergeCell ref="H5:H7"/>
    <mergeCell ref="I5:L5"/>
    <mergeCell ref="L6:L7"/>
    <mergeCell ref="M5:R5"/>
  </mergeCells>
  <conditionalFormatting sqref="P8 P10 P12 P16 P14 P18">
    <cfRule type="cellIs" dxfId="915" priority="64" operator="equal">
      <formula>"NOT APPLICABLE"</formula>
    </cfRule>
    <cfRule type="cellIs" dxfId="914" priority="65" operator="equal">
      <formula>5</formula>
    </cfRule>
    <cfRule type="cellIs" dxfId="913" priority="66" operator="equal">
      <formula>4</formula>
    </cfRule>
    <cfRule type="cellIs" dxfId="912" priority="67" operator="equal">
      <formula>3</formula>
    </cfRule>
    <cfRule type="cellIs" dxfId="911" priority="68" operator="equal">
      <formula>2</formula>
    </cfRule>
    <cfRule type="cellIs" dxfId="910" priority="69" operator="equal">
      <formula>1</formula>
    </cfRule>
  </conditionalFormatting>
  <conditionalFormatting sqref="O8 O10 O12 O14 O18 O16">
    <cfRule type="cellIs" dxfId="909" priority="58" operator="equal">
      <formula>"NOT APPLICABLE"</formula>
    </cfRule>
    <cfRule type="cellIs" dxfId="908" priority="59" operator="equal">
      <formula>5</formula>
    </cfRule>
    <cfRule type="cellIs" dxfId="907" priority="60" operator="equal">
      <formula>4</formula>
    </cfRule>
    <cfRule type="cellIs" dxfId="906" priority="61" operator="equal">
      <formula>3</formula>
    </cfRule>
    <cfRule type="cellIs" dxfId="905" priority="62" operator="equal">
      <formula>2</formula>
    </cfRule>
    <cfRule type="cellIs" dxfId="904" priority="63" operator="equal">
      <formula>1</formula>
    </cfRule>
  </conditionalFormatting>
  <conditionalFormatting sqref="O8 O10 O12 O14 O18 O16">
    <cfRule type="cellIs" dxfId="903" priority="57" operator="equal">
      <formula>5</formula>
    </cfRule>
  </conditionalFormatting>
  <conditionalFormatting sqref="U8">
    <cfRule type="cellIs" dxfId="902" priority="51" operator="equal">
      <formula>"NOT APPLICABLE"</formula>
    </cfRule>
    <cfRule type="cellIs" dxfId="901" priority="52" operator="equal">
      <formula>5</formula>
    </cfRule>
    <cfRule type="cellIs" dxfId="900" priority="53" operator="equal">
      <formula>4</formula>
    </cfRule>
    <cfRule type="cellIs" dxfId="899" priority="54" operator="equal">
      <formula>3</formula>
    </cfRule>
    <cfRule type="cellIs" dxfId="898" priority="55" operator="equal">
      <formula>2</formula>
    </cfRule>
    <cfRule type="cellIs" dxfId="897" priority="56" operator="equal">
      <formula>1</formula>
    </cfRule>
  </conditionalFormatting>
  <conditionalFormatting sqref="U8">
    <cfRule type="cellIs" dxfId="896" priority="50" operator="equal">
      <formula>5</formula>
    </cfRule>
  </conditionalFormatting>
  <conditionalFormatting sqref="U10">
    <cfRule type="cellIs" dxfId="895" priority="44" operator="equal">
      <formula>"NOT APPLICABLE"</formula>
    </cfRule>
    <cfRule type="cellIs" dxfId="894" priority="45" operator="equal">
      <formula>5</formula>
    </cfRule>
    <cfRule type="cellIs" dxfId="893" priority="46" operator="equal">
      <formula>4</formula>
    </cfRule>
    <cfRule type="cellIs" dxfId="892" priority="47" operator="equal">
      <formula>3</formula>
    </cfRule>
    <cfRule type="cellIs" dxfId="891" priority="48" operator="equal">
      <formula>2</formula>
    </cfRule>
    <cfRule type="cellIs" dxfId="890" priority="49" operator="equal">
      <formula>1</formula>
    </cfRule>
  </conditionalFormatting>
  <conditionalFormatting sqref="U10">
    <cfRule type="cellIs" dxfId="889" priority="43" operator="equal">
      <formula>5</formula>
    </cfRule>
  </conditionalFormatting>
  <conditionalFormatting sqref="U14">
    <cfRule type="cellIs" dxfId="888" priority="37" operator="equal">
      <formula>"NOT APPLICABLE"</formula>
    </cfRule>
    <cfRule type="cellIs" dxfId="887" priority="38" operator="equal">
      <formula>5</formula>
    </cfRule>
    <cfRule type="cellIs" dxfId="886" priority="39" operator="equal">
      <formula>4</formula>
    </cfRule>
    <cfRule type="cellIs" dxfId="885" priority="40" operator="equal">
      <formula>3</formula>
    </cfRule>
    <cfRule type="cellIs" dxfId="884" priority="41" operator="equal">
      <formula>2</formula>
    </cfRule>
    <cfRule type="cellIs" dxfId="883" priority="42" operator="equal">
      <formula>1</formula>
    </cfRule>
  </conditionalFormatting>
  <conditionalFormatting sqref="U14">
    <cfRule type="cellIs" dxfId="882" priority="36" operator="equal">
      <formula>5</formula>
    </cfRule>
  </conditionalFormatting>
  <conditionalFormatting sqref="U18">
    <cfRule type="cellIs" dxfId="881" priority="16" operator="equal">
      <formula>"NOT APPLICABLE"</formula>
    </cfRule>
    <cfRule type="cellIs" dxfId="880" priority="17" operator="equal">
      <formula>5</formula>
    </cfRule>
    <cfRule type="cellIs" dxfId="879" priority="18" operator="equal">
      <formula>4</formula>
    </cfRule>
    <cfRule type="cellIs" dxfId="878" priority="19" operator="equal">
      <formula>3</formula>
    </cfRule>
    <cfRule type="cellIs" dxfId="877" priority="20" operator="equal">
      <formula>2</formula>
    </cfRule>
    <cfRule type="cellIs" dxfId="876" priority="21" operator="equal">
      <formula>1</formula>
    </cfRule>
  </conditionalFormatting>
  <conditionalFormatting sqref="U18">
    <cfRule type="cellIs" dxfId="875" priority="15" operator="equal">
      <formula>5</formula>
    </cfRule>
  </conditionalFormatting>
  <conditionalFormatting sqref="U12">
    <cfRule type="cellIs" dxfId="874" priority="9" operator="equal">
      <formula>"NOT APPLICABLE"</formula>
    </cfRule>
    <cfRule type="cellIs" dxfId="873" priority="10" operator="equal">
      <formula>5</formula>
    </cfRule>
    <cfRule type="cellIs" dxfId="872" priority="11" operator="equal">
      <formula>4</formula>
    </cfRule>
    <cfRule type="cellIs" dxfId="871" priority="12" operator="equal">
      <formula>3</formula>
    </cfRule>
    <cfRule type="cellIs" dxfId="870" priority="13" operator="equal">
      <formula>2</formula>
    </cfRule>
    <cfRule type="cellIs" dxfId="869" priority="14" operator="equal">
      <formula>1</formula>
    </cfRule>
  </conditionalFormatting>
  <conditionalFormatting sqref="U12">
    <cfRule type="cellIs" dxfId="868" priority="8" operator="equal">
      <formula>5</formula>
    </cfRule>
  </conditionalFormatting>
  <conditionalFormatting sqref="U16">
    <cfRule type="cellIs" dxfId="867" priority="2" operator="equal">
      <formula>"NOT APPLICABLE"</formula>
    </cfRule>
    <cfRule type="cellIs" dxfId="866" priority="3" operator="equal">
      <formula>5</formula>
    </cfRule>
    <cfRule type="cellIs" dxfId="865" priority="4" operator="equal">
      <formula>4</formula>
    </cfRule>
    <cfRule type="cellIs" dxfId="864" priority="5" operator="equal">
      <formula>3</formula>
    </cfRule>
    <cfRule type="cellIs" dxfId="863" priority="6" operator="equal">
      <formula>2</formula>
    </cfRule>
    <cfRule type="cellIs" dxfId="862" priority="7" operator="equal">
      <formula>1</formula>
    </cfRule>
  </conditionalFormatting>
  <conditionalFormatting sqref="U16">
    <cfRule type="cellIs" dxfId="861" priority="1" operator="equal">
      <formula>5</formula>
    </cfRule>
  </conditionalFormatting>
  <pageMargins left="0.19685039370078741" right="0.19685039370078741" top="0.19685039370078741" bottom="0.19685039370078741" header="0.19685039370078741" footer="0.19685039370078741"/>
  <pageSetup scale="51" firstPageNumber="42" orientation="landscape" r:id="rId1"/>
  <headerFooter>
    <oddHeader>&amp;CSDBIP 2012/2013</oddHeader>
    <oddFoote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[1]Sheet1!#REF!</xm:f>
          </x14:formula1>
          <xm:sqref>U18 U8 O8 O10 U10 O14 U14 O12 O18 U12 O16 U16</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view="pageBreakPreview" topLeftCell="D27" zoomScaleSheetLayoutView="100" workbookViewId="0">
      <selection activeCell="P16" sqref="P16"/>
    </sheetView>
  </sheetViews>
  <sheetFormatPr defaultRowHeight="16.5" x14ac:dyDescent="0.3"/>
  <cols>
    <col min="1" max="3" width="0" style="190" hidden="1" customWidth="1"/>
    <col min="4" max="4" width="9.140625" style="190"/>
    <col min="5" max="5" width="25.28515625" style="190" bestFit="1" customWidth="1"/>
    <col min="6" max="6" width="40.140625" style="190" bestFit="1" customWidth="1"/>
    <col min="7" max="7" width="16.7109375" style="190" bestFit="1" customWidth="1"/>
    <col min="8" max="8" width="11.28515625" style="190" bestFit="1" customWidth="1"/>
    <col min="9" max="9" width="9.140625" style="190"/>
    <col min="10" max="14" width="0" style="190" hidden="1" customWidth="1"/>
    <col min="15" max="16384" width="9.140625" style="190"/>
  </cols>
  <sheetData>
    <row r="1" spans="1:16" ht="25.5" x14ac:dyDescent="0.35">
      <c r="A1" s="497" t="s">
        <v>2088</v>
      </c>
      <c r="B1" s="497"/>
      <c r="C1" s="497"/>
      <c r="D1" s="497"/>
      <c r="E1" s="497"/>
      <c r="F1" s="497"/>
      <c r="G1" s="497"/>
      <c r="H1" s="497"/>
      <c r="I1" s="497"/>
      <c r="J1" s="497"/>
      <c r="K1" s="497"/>
      <c r="L1" s="497"/>
      <c r="M1" s="497"/>
      <c r="N1" s="497"/>
      <c r="O1" s="497"/>
      <c r="P1" s="497"/>
    </row>
    <row r="2" spans="1:16" ht="20.25" x14ac:dyDescent="0.3">
      <c r="A2" s="511" t="s">
        <v>2296</v>
      </c>
      <c r="B2" s="511"/>
      <c r="C2" s="511"/>
      <c r="D2" s="511"/>
      <c r="E2" s="511"/>
      <c r="F2" s="511"/>
      <c r="G2" s="511"/>
      <c r="H2" s="511"/>
      <c r="I2" s="511"/>
      <c r="J2" s="511"/>
      <c r="K2" s="511"/>
      <c r="L2" s="511"/>
      <c r="M2" s="511"/>
      <c r="N2" s="511"/>
      <c r="O2" s="511"/>
      <c r="P2" s="511"/>
    </row>
    <row r="3" spans="1:16" s="195" customFormat="1" ht="18.75" thickBot="1" x14ac:dyDescent="0.3">
      <c r="E3" s="207"/>
    </row>
    <row r="4" spans="1:16" s="195" customFormat="1" ht="18" x14ac:dyDescent="0.25">
      <c r="E4" s="285"/>
      <c r="F4" s="286" t="s">
        <v>2032</v>
      </c>
      <c r="G4" s="500" t="s">
        <v>2033</v>
      </c>
    </row>
    <row r="5" spans="1:16" s="195" customFormat="1" ht="18" x14ac:dyDescent="0.25">
      <c r="E5" s="287"/>
      <c r="F5" s="286" t="s">
        <v>2298</v>
      </c>
      <c r="G5" s="501"/>
    </row>
    <row r="6" spans="1:16" s="195" customFormat="1" ht="18" x14ac:dyDescent="0.25">
      <c r="E6" s="288"/>
      <c r="F6" s="286" t="s">
        <v>2299</v>
      </c>
      <c r="G6" s="501"/>
    </row>
    <row r="7" spans="1:16" s="195" customFormat="1" ht="18" x14ac:dyDescent="0.25">
      <c r="E7" s="289"/>
      <c r="F7" s="286" t="s">
        <v>2300</v>
      </c>
      <c r="G7" s="501"/>
    </row>
    <row r="8" spans="1:16" s="195" customFormat="1" ht="18" x14ac:dyDescent="0.25">
      <c r="E8" s="290"/>
      <c r="F8" s="286" t="s">
        <v>2301</v>
      </c>
      <c r="G8" s="501"/>
    </row>
    <row r="9" spans="1:16" s="195" customFormat="1" ht="18" x14ac:dyDescent="0.25">
      <c r="E9" s="291"/>
      <c r="F9" s="286" t="s">
        <v>2302</v>
      </c>
      <c r="G9" s="501"/>
    </row>
    <row r="10" spans="1:16" s="195" customFormat="1" ht="18" x14ac:dyDescent="0.25">
      <c r="E10" s="292"/>
      <c r="F10" s="286" t="s">
        <v>2038</v>
      </c>
      <c r="G10" s="502"/>
    </row>
    <row r="11" spans="1:16" s="195" customFormat="1" ht="18" x14ac:dyDescent="0.25"/>
    <row r="12" spans="1:16" s="195" customFormat="1" ht="18" x14ac:dyDescent="0.25">
      <c r="D12" s="193">
        <v>1</v>
      </c>
      <c r="E12" s="194" t="s">
        <v>2088</v>
      </c>
    </row>
    <row r="13" spans="1:16" s="195" customFormat="1" ht="18" x14ac:dyDescent="0.25"/>
    <row r="14" spans="1:16" s="195" customFormat="1" ht="18" x14ac:dyDescent="0.25">
      <c r="D14" s="196">
        <v>1.1000000000000001</v>
      </c>
      <c r="E14" s="194" t="s">
        <v>2041</v>
      </c>
      <c r="F14" s="195">
        <v>31</v>
      </c>
    </row>
    <row r="15" spans="1:16" s="195" customFormat="1" ht="18.75" x14ac:dyDescent="0.3">
      <c r="D15" s="195" t="s">
        <v>2042</v>
      </c>
      <c r="E15" s="197" t="s">
        <v>2043</v>
      </c>
      <c r="F15" s="195">
        <v>0</v>
      </c>
    </row>
    <row r="16" spans="1:16" s="195" customFormat="1" ht="18" x14ac:dyDescent="0.25">
      <c r="D16" s="195" t="s">
        <v>2044</v>
      </c>
      <c r="E16" s="194" t="s">
        <v>2045</v>
      </c>
      <c r="F16" s="195">
        <v>31</v>
      </c>
    </row>
    <row r="17" spans="4:13" s="195" customFormat="1" ht="18" x14ac:dyDescent="0.25">
      <c r="M17" s="209"/>
    </row>
    <row r="18" spans="4:13" hidden="1" x14ac:dyDescent="0.3"/>
    <row r="19" spans="4:13" hidden="1" x14ac:dyDescent="0.3"/>
    <row r="20" spans="4:13" hidden="1" x14ac:dyDescent="0.3"/>
    <row r="21" spans="4:13" s="195" customFormat="1" ht="18" hidden="1" x14ac:dyDescent="0.25">
      <c r="D21" s="199"/>
      <c r="E21" s="200"/>
      <c r="F21" s="201"/>
      <c r="G21" s="201"/>
    </row>
    <row r="22" spans="4:13" s="195" customFormat="1" ht="18" hidden="1" x14ac:dyDescent="0.25">
      <c r="D22" s="201"/>
      <c r="E22" s="201"/>
      <c r="F22" s="201"/>
      <c r="G22" s="201"/>
    </row>
    <row r="23" spans="4:13" s="195" customFormat="1" ht="18" hidden="1" x14ac:dyDescent="0.25">
      <c r="D23" s="201"/>
      <c r="E23" s="201"/>
      <c r="F23" s="201"/>
      <c r="G23" s="201"/>
    </row>
    <row r="24" spans="4:13" s="213" customFormat="1" ht="15.75" hidden="1" x14ac:dyDescent="0.25">
      <c r="D24" s="203"/>
      <c r="E24" s="203"/>
      <c r="F24" s="203"/>
      <c r="G24" s="203"/>
    </row>
    <row r="25" spans="4:13" hidden="1" x14ac:dyDescent="0.3"/>
    <row r="26" spans="4:13" hidden="1" x14ac:dyDescent="0.3"/>
    <row r="27" spans="4:13" s="195" customFormat="1" ht="18" x14ac:dyDescent="0.25">
      <c r="D27" s="196">
        <v>1.2</v>
      </c>
      <c r="E27" s="195" t="s">
        <v>2074</v>
      </c>
    </row>
    <row r="51" spans="4:7" s="195" customFormat="1" ht="18" x14ac:dyDescent="0.25">
      <c r="D51" s="199"/>
      <c r="E51" s="200"/>
      <c r="F51" s="201"/>
      <c r="G51" s="201"/>
    </row>
    <row r="52" spans="4:7" s="195" customFormat="1" ht="18" x14ac:dyDescent="0.25">
      <c r="D52" s="201"/>
      <c r="E52" s="201"/>
      <c r="F52" s="201"/>
      <c r="G52" s="201"/>
    </row>
    <row r="53" spans="4:7" s="195" customFormat="1" ht="18" x14ac:dyDescent="0.25">
      <c r="D53" s="201"/>
      <c r="E53" s="201"/>
      <c r="F53" s="201"/>
      <c r="G53" s="201"/>
    </row>
    <row r="54" spans="4:7" s="213" customFormat="1" ht="15.75" x14ac:dyDescent="0.25">
      <c r="D54" s="203"/>
      <c r="E54" s="203"/>
      <c r="F54" s="203"/>
      <c r="G54" s="203"/>
    </row>
  </sheetData>
  <dataConsolidate/>
  <mergeCells count="3">
    <mergeCell ref="A1:P1"/>
    <mergeCell ref="A2:P2"/>
    <mergeCell ref="G4:G10"/>
  </mergeCells>
  <pageMargins left="0.70866141732283472" right="0.70866141732283472" top="0.74803149606299213" bottom="0.74803149606299213" header="0.31496062992125984" footer="0.31496062992125984"/>
  <pageSetup paperSize="9" scale="67" firstPageNumber="155" fitToHeight="25" orientation="portrait" r:id="rId1"/>
  <headerFooter>
    <oddFooter>Page &amp;P of &amp;N</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71"/>
  <sheetViews>
    <sheetView view="pageBreakPreview" topLeftCell="F1" zoomScale="20" zoomScaleNormal="100" zoomScaleSheetLayoutView="20" workbookViewId="0">
      <pane ySplit="7" topLeftCell="A68" activePane="bottomLeft" state="frozen"/>
      <selection activeCell="U18" sqref="U18"/>
      <selection pane="bottomLeft" activeCell="M10" sqref="M10"/>
    </sheetView>
  </sheetViews>
  <sheetFormatPr defaultRowHeight="15" x14ac:dyDescent="0.25"/>
  <cols>
    <col min="1" max="1" width="8.7109375" style="113" customWidth="1"/>
    <col min="2" max="2" width="21.7109375" style="113" customWidth="1"/>
    <col min="3" max="3" width="12.28515625" style="113" customWidth="1"/>
    <col min="4" max="5" width="9.140625" style="113"/>
    <col min="6" max="6" width="11.85546875" style="113" customWidth="1"/>
    <col min="7" max="7" width="12.7109375" style="113" customWidth="1"/>
    <col min="8" max="8" width="9.42578125" style="113" customWidth="1"/>
    <col min="9" max="9" width="9.140625" style="113"/>
    <col min="10" max="10" width="11" style="43" bestFit="1" customWidth="1"/>
    <col min="11" max="12" width="9.140625" style="113"/>
    <col min="13" max="13" width="12.5703125" style="113" customWidth="1"/>
    <col min="14" max="14" width="14.42578125" style="113" customWidth="1"/>
    <col min="15" max="15" width="9.140625" style="113"/>
    <col min="16" max="16" width="14" style="113" customWidth="1"/>
    <col min="17" max="17" width="14.5703125" style="113" customWidth="1"/>
    <col min="18" max="18" width="11.28515625" style="113" customWidth="1"/>
    <col min="19" max="19" width="13.7109375" style="113" customWidth="1"/>
    <col min="20" max="20" width="12" style="113" customWidth="1"/>
    <col min="21" max="21" width="9.140625" style="113"/>
    <col min="22" max="22" width="13.140625" style="113" customWidth="1"/>
    <col min="23" max="23" width="14.85546875" style="113" customWidth="1"/>
    <col min="24" max="24" width="10.85546875" style="113" customWidth="1"/>
    <col min="25" max="16384" width="9.140625" style="113"/>
  </cols>
  <sheetData>
    <row r="1" spans="1:24" ht="15.75" x14ac:dyDescent="0.25">
      <c r="A1" s="532" t="s">
        <v>2</v>
      </c>
      <c r="B1" s="532"/>
      <c r="C1" s="532"/>
      <c r="D1" s="532"/>
      <c r="E1" s="532"/>
      <c r="F1" s="532"/>
    </row>
    <row r="3" spans="1:24" ht="15.75" x14ac:dyDescent="0.25">
      <c r="A3" s="532" t="s">
        <v>1021</v>
      </c>
      <c r="B3" s="532"/>
      <c r="C3" s="532"/>
    </row>
    <row r="5" spans="1:24" ht="24" customHeight="1" x14ac:dyDescent="0.25">
      <c r="A5" s="605" t="s">
        <v>1073</v>
      </c>
      <c r="B5" s="605" t="s">
        <v>0</v>
      </c>
      <c r="C5" s="605" t="s">
        <v>4</v>
      </c>
      <c r="D5" s="605" t="s">
        <v>5</v>
      </c>
      <c r="E5" s="605" t="s">
        <v>6</v>
      </c>
      <c r="F5" s="605" t="s">
        <v>1357</v>
      </c>
      <c r="G5" s="605" t="s">
        <v>8</v>
      </c>
      <c r="H5" s="605" t="s">
        <v>20</v>
      </c>
      <c r="I5" s="608" t="s">
        <v>9</v>
      </c>
      <c r="J5" s="609"/>
      <c r="K5" s="609"/>
      <c r="L5" s="610"/>
      <c r="M5" s="526" t="s">
        <v>2287</v>
      </c>
      <c r="N5" s="527"/>
      <c r="O5" s="527"/>
      <c r="P5" s="527"/>
      <c r="Q5" s="527"/>
      <c r="R5" s="528"/>
      <c r="S5" s="526" t="s">
        <v>2293</v>
      </c>
      <c r="T5" s="527"/>
      <c r="U5" s="527"/>
      <c r="V5" s="527"/>
      <c r="W5" s="527"/>
      <c r="X5" s="528"/>
    </row>
    <row r="6" spans="1:24" ht="14.45" customHeight="1" x14ac:dyDescent="0.25">
      <c r="A6" s="606"/>
      <c r="B6" s="606"/>
      <c r="C6" s="606"/>
      <c r="D6" s="606"/>
      <c r="E6" s="606"/>
      <c r="F6" s="606"/>
      <c r="G6" s="606"/>
      <c r="H6" s="606"/>
      <c r="I6" s="105" t="s">
        <v>1</v>
      </c>
      <c r="J6" s="105" t="s">
        <v>11</v>
      </c>
      <c r="K6" s="105" t="s">
        <v>12</v>
      </c>
      <c r="L6" s="611" t="s">
        <v>13</v>
      </c>
      <c r="M6" s="529" t="s">
        <v>2288</v>
      </c>
      <c r="N6" s="530"/>
      <c r="O6" s="530"/>
      <c r="P6" s="530"/>
      <c r="Q6" s="530"/>
      <c r="R6" s="531"/>
      <c r="S6" s="529" t="s">
        <v>2294</v>
      </c>
      <c r="T6" s="530"/>
      <c r="U6" s="530"/>
      <c r="V6" s="530"/>
      <c r="W6" s="530"/>
      <c r="X6" s="531"/>
    </row>
    <row r="7" spans="1:24" ht="48" x14ac:dyDescent="0.25">
      <c r="A7" s="607"/>
      <c r="B7" s="607"/>
      <c r="C7" s="607"/>
      <c r="D7" s="607"/>
      <c r="E7" s="607"/>
      <c r="F7" s="607"/>
      <c r="G7" s="607"/>
      <c r="H7" s="607"/>
      <c r="I7" s="105" t="s">
        <v>18</v>
      </c>
      <c r="J7" s="105" t="s">
        <v>18</v>
      </c>
      <c r="K7" s="105" t="s">
        <v>18</v>
      </c>
      <c r="L7" s="612"/>
      <c r="M7" s="273" t="s">
        <v>2289</v>
      </c>
      <c r="N7" s="273" t="s">
        <v>2290</v>
      </c>
      <c r="O7" s="273" t="s">
        <v>2269</v>
      </c>
      <c r="P7" s="273" t="s">
        <v>2265</v>
      </c>
      <c r="Q7" s="273" t="s">
        <v>2266</v>
      </c>
      <c r="R7" s="273" t="s">
        <v>2267</v>
      </c>
      <c r="S7" s="273" t="s">
        <v>2291</v>
      </c>
      <c r="T7" s="273" t="s">
        <v>2292</v>
      </c>
      <c r="U7" s="273" t="s">
        <v>2269</v>
      </c>
      <c r="V7" s="273" t="s">
        <v>2265</v>
      </c>
      <c r="W7" s="273" t="s">
        <v>2266</v>
      </c>
      <c r="X7" s="273" t="s">
        <v>2267</v>
      </c>
    </row>
    <row r="8" spans="1:24" ht="135" customHeight="1" x14ac:dyDescent="0.25">
      <c r="A8" s="613" t="s">
        <v>1245</v>
      </c>
      <c r="B8" s="512" t="s">
        <v>239</v>
      </c>
      <c r="C8" s="512" t="s">
        <v>240</v>
      </c>
      <c r="D8" s="512" t="s">
        <v>241</v>
      </c>
      <c r="E8" s="613" t="s">
        <v>242</v>
      </c>
      <c r="F8" s="512" t="s">
        <v>1363</v>
      </c>
      <c r="G8" s="512" t="s">
        <v>1988</v>
      </c>
      <c r="H8" s="512" t="s">
        <v>879</v>
      </c>
      <c r="I8" s="181" t="s">
        <v>25</v>
      </c>
      <c r="J8" s="153">
        <v>2200000</v>
      </c>
      <c r="K8" s="181" t="s">
        <v>25</v>
      </c>
      <c r="L8" s="512" t="s">
        <v>243</v>
      </c>
      <c r="M8" s="348" t="s">
        <v>2417</v>
      </c>
      <c r="N8" s="30" t="s">
        <v>3023</v>
      </c>
      <c r="O8" s="347">
        <v>4</v>
      </c>
      <c r="P8" s="347" t="s">
        <v>3024</v>
      </c>
      <c r="Q8" s="30" t="s">
        <v>25</v>
      </c>
      <c r="R8" s="30" t="s">
        <v>3025</v>
      </c>
      <c r="S8" s="348" t="s">
        <v>1988</v>
      </c>
      <c r="T8" s="30" t="s">
        <v>3026</v>
      </c>
      <c r="U8" s="347">
        <v>4</v>
      </c>
      <c r="V8" s="347" t="s">
        <v>3027</v>
      </c>
      <c r="W8" s="30" t="s">
        <v>25</v>
      </c>
      <c r="X8" s="30" t="s">
        <v>3025</v>
      </c>
    </row>
    <row r="9" spans="1:24" x14ac:dyDescent="0.25">
      <c r="A9" s="613"/>
      <c r="B9" s="512"/>
      <c r="C9" s="512"/>
      <c r="D9" s="512"/>
      <c r="E9" s="613"/>
      <c r="F9" s="512"/>
      <c r="G9" s="512"/>
      <c r="H9" s="512"/>
      <c r="I9" s="181" t="s">
        <v>25</v>
      </c>
      <c r="J9" s="95" t="s">
        <v>1364</v>
      </c>
      <c r="K9" s="181" t="s">
        <v>25</v>
      </c>
      <c r="L9" s="512"/>
      <c r="M9" s="353" t="s">
        <v>2418</v>
      </c>
      <c r="N9" s="348" t="s">
        <v>25</v>
      </c>
      <c r="O9" s="348" t="s">
        <v>25</v>
      </c>
      <c r="P9" s="348" t="s">
        <v>25</v>
      </c>
      <c r="Q9" s="348" t="s">
        <v>25</v>
      </c>
      <c r="R9" s="348" t="s">
        <v>25</v>
      </c>
      <c r="S9" s="348" t="s">
        <v>25</v>
      </c>
      <c r="T9" s="348" t="s">
        <v>25</v>
      </c>
      <c r="U9" s="348" t="s">
        <v>25</v>
      </c>
      <c r="V9" s="348" t="s">
        <v>25</v>
      </c>
      <c r="W9" s="348" t="s">
        <v>25</v>
      </c>
      <c r="X9" s="348" t="s">
        <v>25</v>
      </c>
    </row>
    <row r="10" spans="1:24" ht="180" customHeight="1" x14ac:dyDescent="0.25">
      <c r="A10" s="613" t="s">
        <v>1246</v>
      </c>
      <c r="B10" s="512" t="s">
        <v>239</v>
      </c>
      <c r="C10" s="512"/>
      <c r="D10" s="613" t="s">
        <v>244</v>
      </c>
      <c r="E10" s="613" t="s">
        <v>245</v>
      </c>
      <c r="F10" s="512" t="s">
        <v>246</v>
      </c>
      <c r="G10" s="613" t="s">
        <v>1989</v>
      </c>
      <c r="H10" s="512" t="s">
        <v>879</v>
      </c>
      <c r="I10" s="181" t="s">
        <v>25</v>
      </c>
      <c r="J10" s="153" t="s">
        <v>1029</v>
      </c>
      <c r="K10" s="181" t="s">
        <v>25</v>
      </c>
      <c r="L10" s="512" t="s">
        <v>243</v>
      </c>
      <c r="M10" s="348" t="s">
        <v>2419</v>
      </c>
      <c r="N10" s="30" t="s">
        <v>3028</v>
      </c>
      <c r="O10" s="347">
        <v>2</v>
      </c>
      <c r="P10" s="347" t="s">
        <v>3029</v>
      </c>
      <c r="Q10" s="30" t="s">
        <v>3030</v>
      </c>
      <c r="R10" s="30" t="s">
        <v>3031</v>
      </c>
      <c r="S10" s="352" t="s">
        <v>1989</v>
      </c>
      <c r="T10" s="30" t="s">
        <v>3032</v>
      </c>
      <c r="U10" s="347">
        <v>2</v>
      </c>
      <c r="V10" s="347" t="s">
        <v>3033</v>
      </c>
      <c r="W10" s="30" t="s">
        <v>3034</v>
      </c>
      <c r="X10" s="30" t="s">
        <v>3031</v>
      </c>
    </row>
    <row r="11" spans="1:24" x14ac:dyDescent="0.25">
      <c r="A11" s="613"/>
      <c r="B11" s="512"/>
      <c r="C11" s="512"/>
      <c r="D11" s="613"/>
      <c r="E11" s="613"/>
      <c r="F11" s="512"/>
      <c r="G11" s="613"/>
      <c r="H11" s="512"/>
      <c r="I11" s="181" t="s">
        <v>25</v>
      </c>
      <c r="J11" s="95" t="s">
        <v>1365</v>
      </c>
      <c r="K11" s="181" t="s">
        <v>25</v>
      </c>
      <c r="L11" s="512"/>
      <c r="M11" s="353" t="s">
        <v>2420</v>
      </c>
      <c r="N11" s="348" t="s">
        <v>25</v>
      </c>
      <c r="O11" s="348" t="s">
        <v>25</v>
      </c>
      <c r="P11" s="348" t="s">
        <v>25</v>
      </c>
      <c r="Q11" s="348" t="s">
        <v>25</v>
      </c>
      <c r="R11" s="348" t="s">
        <v>25</v>
      </c>
      <c r="S11" s="348" t="s">
        <v>25</v>
      </c>
      <c r="T11" s="348" t="s">
        <v>25</v>
      </c>
      <c r="U11" s="348" t="s">
        <v>25</v>
      </c>
      <c r="V11" s="348" t="s">
        <v>25</v>
      </c>
      <c r="W11" s="348" t="s">
        <v>25</v>
      </c>
      <c r="X11" s="348" t="s">
        <v>25</v>
      </c>
    </row>
    <row r="12" spans="1:24" ht="227.25" customHeight="1" x14ac:dyDescent="0.25">
      <c r="A12" s="613" t="s">
        <v>1247</v>
      </c>
      <c r="B12" s="512" t="s">
        <v>239</v>
      </c>
      <c r="C12" s="512"/>
      <c r="D12" s="512" t="s">
        <v>247</v>
      </c>
      <c r="E12" s="613" t="s">
        <v>248</v>
      </c>
      <c r="F12" s="512" t="s">
        <v>246</v>
      </c>
      <c r="G12" s="512" t="s">
        <v>1990</v>
      </c>
      <c r="H12" s="512" t="s">
        <v>880</v>
      </c>
      <c r="I12" s="181" t="s">
        <v>25</v>
      </c>
      <c r="J12" s="153">
        <v>2780000</v>
      </c>
      <c r="K12" s="181" t="s">
        <v>25</v>
      </c>
      <c r="L12" s="512" t="s">
        <v>243</v>
      </c>
      <c r="M12" s="348" t="s">
        <v>2421</v>
      </c>
      <c r="N12" s="30" t="s">
        <v>3035</v>
      </c>
      <c r="O12" s="347">
        <v>2</v>
      </c>
      <c r="P12" s="347" t="s">
        <v>3036</v>
      </c>
      <c r="Q12" s="30" t="s">
        <v>3037</v>
      </c>
      <c r="R12" s="30" t="s">
        <v>3038</v>
      </c>
      <c r="S12" s="348" t="s">
        <v>1990</v>
      </c>
      <c r="T12" s="30" t="s">
        <v>3035</v>
      </c>
      <c r="U12" s="347">
        <v>2</v>
      </c>
      <c r="V12" s="347" t="s">
        <v>3036</v>
      </c>
      <c r="W12" s="30" t="s">
        <v>3037</v>
      </c>
      <c r="X12" s="30" t="s">
        <v>3038</v>
      </c>
    </row>
    <row r="13" spans="1:24" x14ac:dyDescent="0.25">
      <c r="A13" s="613"/>
      <c r="B13" s="512"/>
      <c r="C13" s="512"/>
      <c r="D13" s="512"/>
      <c r="E13" s="613"/>
      <c r="F13" s="512"/>
      <c r="G13" s="512"/>
      <c r="H13" s="512"/>
      <c r="I13" s="181" t="s">
        <v>25</v>
      </c>
      <c r="J13" s="95" t="s">
        <v>1366</v>
      </c>
      <c r="K13" s="181" t="s">
        <v>25</v>
      </c>
      <c r="L13" s="512"/>
      <c r="M13" s="353" t="s">
        <v>2422</v>
      </c>
      <c r="N13" s="348" t="s">
        <v>25</v>
      </c>
      <c r="O13" s="348" t="s">
        <v>25</v>
      </c>
      <c r="P13" s="348" t="s">
        <v>25</v>
      </c>
      <c r="Q13" s="348" t="s">
        <v>25</v>
      </c>
      <c r="R13" s="348" t="s">
        <v>25</v>
      </c>
      <c r="S13" s="348" t="s">
        <v>25</v>
      </c>
      <c r="T13" s="348" t="s">
        <v>25</v>
      </c>
      <c r="U13" s="348" t="s">
        <v>25</v>
      </c>
      <c r="V13" s="348" t="s">
        <v>25</v>
      </c>
      <c r="W13" s="348" t="s">
        <v>25</v>
      </c>
      <c r="X13" s="348" t="s">
        <v>25</v>
      </c>
    </row>
    <row r="14" spans="1:24" ht="174.75" customHeight="1" x14ac:dyDescent="0.25">
      <c r="A14" s="613" t="s">
        <v>1248</v>
      </c>
      <c r="B14" s="512" t="s">
        <v>239</v>
      </c>
      <c r="C14" s="512"/>
      <c r="D14" s="512" t="s">
        <v>249</v>
      </c>
      <c r="E14" s="613" t="s">
        <v>250</v>
      </c>
      <c r="F14" s="512" t="s">
        <v>246</v>
      </c>
      <c r="G14" s="512" t="s">
        <v>1991</v>
      </c>
      <c r="H14" s="512" t="s">
        <v>284</v>
      </c>
      <c r="I14" s="181" t="s">
        <v>25</v>
      </c>
      <c r="J14" s="153">
        <v>4000000</v>
      </c>
      <c r="K14" s="181" t="s">
        <v>25</v>
      </c>
      <c r="L14" s="546" t="s">
        <v>243</v>
      </c>
      <c r="M14" s="349" t="s">
        <v>2423</v>
      </c>
      <c r="N14" s="30" t="s">
        <v>3039</v>
      </c>
      <c r="O14" s="347">
        <v>4</v>
      </c>
      <c r="P14" s="40" t="s">
        <v>3040</v>
      </c>
      <c r="Q14" s="369" t="s">
        <v>25</v>
      </c>
      <c r="R14" s="30" t="s">
        <v>3041</v>
      </c>
      <c r="S14" s="348" t="s">
        <v>3042</v>
      </c>
      <c r="T14" s="30" t="s">
        <v>3043</v>
      </c>
      <c r="U14" s="347">
        <v>4</v>
      </c>
      <c r="V14" s="30" t="s">
        <v>3040</v>
      </c>
      <c r="W14" s="369" t="s">
        <v>25</v>
      </c>
      <c r="X14" s="30" t="s">
        <v>3041</v>
      </c>
    </row>
    <row r="15" spans="1:24" x14ac:dyDescent="0.25">
      <c r="A15" s="613"/>
      <c r="B15" s="512"/>
      <c r="C15" s="512"/>
      <c r="D15" s="512"/>
      <c r="E15" s="613"/>
      <c r="F15" s="512"/>
      <c r="G15" s="512"/>
      <c r="H15" s="512"/>
      <c r="I15" s="181" t="s">
        <v>25</v>
      </c>
      <c r="J15" s="95" t="s">
        <v>1367</v>
      </c>
      <c r="K15" s="181" t="s">
        <v>25</v>
      </c>
      <c r="L15" s="546"/>
      <c r="M15" s="353" t="s">
        <v>2424</v>
      </c>
      <c r="N15" s="348" t="s">
        <v>25</v>
      </c>
      <c r="O15" s="348" t="s">
        <v>25</v>
      </c>
      <c r="P15" s="348" t="s">
        <v>25</v>
      </c>
      <c r="Q15" s="348" t="s">
        <v>25</v>
      </c>
      <c r="R15" s="348" t="s">
        <v>25</v>
      </c>
      <c r="S15" s="348" t="s">
        <v>25</v>
      </c>
      <c r="T15" s="348" t="s">
        <v>25</v>
      </c>
      <c r="U15" s="348" t="s">
        <v>25</v>
      </c>
      <c r="V15" s="348" t="s">
        <v>25</v>
      </c>
      <c r="W15" s="348" t="s">
        <v>25</v>
      </c>
      <c r="X15" s="348" t="s">
        <v>25</v>
      </c>
    </row>
    <row r="16" spans="1:24" s="104" customFormat="1" ht="104.25" customHeight="1" x14ac:dyDescent="0.25">
      <c r="A16" s="615" t="s">
        <v>1249</v>
      </c>
      <c r="B16" s="512" t="s">
        <v>239</v>
      </c>
      <c r="C16" s="512"/>
      <c r="D16" s="512" t="s">
        <v>1992</v>
      </c>
      <c r="E16" s="613" t="s">
        <v>251</v>
      </c>
      <c r="F16" s="512" t="s">
        <v>252</v>
      </c>
      <c r="G16" s="512" t="s">
        <v>253</v>
      </c>
      <c r="H16" s="512" t="s">
        <v>879</v>
      </c>
      <c r="I16" s="181" t="s">
        <v>25</v>
      </c>
      <c r="J16" s="153" t="s">
        <v>952</v>
      </c>
      <c r="K16" s="181" t="s">
        <v>25</v>
      </c>
      <c r="L16" s="512" t="s">
        <v>243</v>
      </c>
      <c r="M16" s="348" t="s">
        <v>25</v>
      </c>
      <c r="N16" s="30" t="s">
        <v>25</v>
      </c>
      <c r="O16" s="347" t="s">
        <v>2038</v>
      </c>
      <c r="P16" s="347" t="s">
        <v>25</v>
      </c>
      <c r="Q16" s="30" t="s">
        <v>25</v>
      </c>
      <c r="R16" s="30" t="s">
        <v>3025</v>
      </c>
      <c r="S16" s="348" t="s">
        <v>253</v>
      </c>
      <c r="T16" s="417" t="s">
        <v>3044</v>
      </c>
      <c r="U16" s="347">
        <v>3</v>
      </c>
      <c r="V16" s="370" t="s">
        <v>25</v>
      </c>
      <c r="W16" s="370" t="s">
        <v>25</v>
      </c>
      <c r="X16" s="371" t="s">
        <v>3025</v>
      </c>
    </row>
    <row r="17" spans="1:24" x14ac:dyDescent="0.25">
      <c r="A17" s="616"/>
      <c r="B17" s="512"/>
      <c r="C17" s="512"/>
      <c r="D17" s="512"/>
      <c r="E17" s="613"/>
      <c r="F17" s="512"/>
      <c r="G17" s="512"/>
      <c r="H17" s="512"/>
      <c r="I17" s="181" t="s">
        <v>25</v>
      </c>
      <c r="J17" s="95" t="s">
        <v>1368</v>
      </c>
      <c r="K17" s="181" t="s">
        <v>25</v>
      </c>
      <c r="L17" s="614"/>
      <c r="M17" s="348" t="s">
        <v>25</v>
      </c>
      <c r="N17" s="348" t="s">
        <v>25</v>
      </c>
      <c r="O17" s="348" t="s">
        <v>25</v>
      </c>
      <c r="P17" s="348" t="s">
        <v>25</v>
      </c>
      <c r="Q17" s="348" t="s">
        <v>25</v>
      </c>
      <c r="R17" s="348" t="s">
        <v>25</v>
      </c>
      <c r="S17" s="348" t="s">
        <v>25</v>
      </c>
      <c r="T17" s="348" t="s">
        <v>25</v>
      </c>
      <c r="U17" s="348" t="s">
        <v>25</v>
      </c>
      <c r="V17" s="348" t="s">
        <v>25</v>
      </c>
      <c r="W17" s="348" t="s">
        <v>25</v>
      </c>
      <c r="X17" s="348" t="s">
        <v>25</v>
      </c>
    </row>
    <row r="18" spans="1:24" ht="156.75" customHeight="1" x14ac:dyDescent="0.25">
      <c r="A18" s="617"/>
      <c r="B18" s="512" t="s">
        <v>239</v>
      </c>
      <c r="C18" s="512"/>
      <c r="D18" s="512" t="s">
        <v>1993</v>
      </c>
      <c r="E18" s="613" t="s">
        <v>251</v>
      </c>
      <c r="F18" s="512" t="s">
        <v>252</v>
      </c>
      <c r="G18" s="512" t="s">
        <v>1994</v>
      </c>
      <c r="H18" s="512" t="s">
        <v>1995</v>
      </c>
      <c r="I18" s="181" t="s">
        <v>25</v>
      </c>
      <c r="J18" s="153">
        <v>2000000</v>
      </c>
      <c r="K18" s="181" t="s">
        <v>25</v>
      </c>
      <c r="L18" s="512" t="s">
        <v>243</v>
      </c>
      <c r="M18" s="348" t="s">
        <v>3045</v>
      </c>
      <c r="N18" s="30" t="s">
        <v>3046</v>
      </c>
      <c r="O18" s="347">
        <v>2</v>
      </c>
      <c r="P18" s="347" t="s">
        <v>3047</v>
      </c>
      <c r="Q18" s="30" t="s">
        <v>3048</v>
      </c>
      <c r="R18" s="30" t="s">
        <v>3038</v>
      </c>
      <c r="S18" s="348" t="s">
        <v>1994</v>
      </c>
      <c r="T18" s="30" t="s">
        <v>3046</v>
      </c>
      <c r="U18" s="347">
        <v>2</v>
      </c>
      <c r="V18" s="347" t="s">
        <v>3047</v>
      </c>
      <c r="W18" s="30" t="s">
        <v>3049</v>
      </c>
      <c r="X18" s="30" t="s">
        <v>3038</v>
      </c>
    </row>
    <row r="19" spans="1:24" x14ac:dyDescent="0.25">
      <c r="A19" s="618"/>
      <c r="B19" s="512"/>
      <c r="C19" s="512"/>
      <c r="D19" s="512"/>
      <c r="E19" s="613"/>
      <c r="F19" s="512"/>
      <c r="G19" s="512"/>
      <c r="H19" s="512"/>
      <c r="I19" s="181" t="s">
        <v>25</v>
      </c>
      <c r="J19" s="95" t="s">
        <v>1368</v>
      </c>
      <c r="K19" s="181" t="s">
        <v>25</v>
      </c>
      <c r="L19" s="614"/>
      <c r="M19" s="353">
        <v>2000000</v>
      </c>
      <c r="N19" s="348" t="s">
        <v>25</v>
      </c>
      <c r="O19" s="348" t="s">
        <v>25</v>
      </c>
      <c r="P19" s="348" t="s">
        <v>25</v>
      </c>
      <c r="Q19" s="348" t="s">
        <v>25</v>
      </c>
      <c r="R19" s="348" t="s">
        <v>25</v>
      </c>
      <c r="S19" s="348" t="s">
        <v>25</v>
      </c>
      <c r="T19" s="348" t="s">
        <v>25</v>
      </c>
      <c r="U19" s="348" t="s">
        <v>25</v>
      </c>
      <c r="V19" s="348" t="s">
        <v>25</v>
      </c>
      <c r="W19" s="348" t="s">
        <v>25</v>
      </c>
      <c r="X19" s="348" t="s">
        <v>25</v>
      </c>
    </row>
    <row r="20" spans="1:24" ht="96" customHeight="1" x14ac:dyDescent="0.25">
      <c r="A20" s="613" t="s">
        <v>1250</v>
      </c>
      <c r="B20" s="512" t="s">
        <v>239</v>
      </c>
      <c r="C20" s="512"/>
      <c r="D20" s="512" t="s">
        <v>254</v>
      </c>
      <c r="E20" s="613" t="s">
        <v>255</v>
      </c>
      <c r="F20" s="512">
        <v>0</v>
      </c>
      <c r="G20" s="512" t="s">
        <v>1996</v>
      </c>
      <c r="H20" s="512" t="s">
        <v>881</v>
      </c>
      <c r="I20" s="181" t="s">
        <v>44</v>
      </c>
      <c r="J20" s="153" t="s">
        <v>643</v>
      </c>
      <c r="K20" s="181" t="s">
        <v>25</v>
      </c>
      <c r="L20" s="512" t="s">
        <v>243</v>
      </c>
      <c r="M20" s="348" t="s">
        <v>25</v>
      </c>
      <c r="N20" s="30" t="s">
        <v>25</v>
      </c>
      <c r="O20" s="347" t="s">
        <v>2038</v>
      </c>
      <c r="P20" s="347" t="s">
        <v>25</v>
      </c>
      <c r="Q20" s="30" t="s">
        <v>25</v>
      </c>
      <c r="R20" s="30" t="s">
        <v>25</v>
      </c>
      <c r="S20" s="348" t="s">
        <v>1996</v>
      </c>
      <c r="T20" s="351" t="s">
        <v>3050</v>
      </c>
      <c r="U20" s="347">
        <v>3</v>
      </c>
      <c r="V20" s="369" t="s">
        <v>25</v>
      </c>
      <c r="W20" s="369" t="s">
        <v>25</v>
      </c>
      <c r="X20" s="30" t="s">
        <v>3051</v>
      </c>
    </row>
    <row r="21" spans="1:24" x14ac:dyDescent="0.25">
      <c r="A21" s="613"/>
      <c r="B21" s="512"/>
      <c r="C21" s="512"/>
      <c r="D21" s="512"/>
      <c r="E21" s="613"/>
      <c r="F21" s="512"/>
      <c r="G21" s="512"/>
      <c r="H21" s="512"/>
      <c r="I21" s="181" t="s">
        <v>44</v>
      </c>
      <c r="J21" s="95" t="s">
        <v>1369</v>
      </c>
      <c r="K21" s="181" t="s">
        <v>25</v>
      </c>
      <c r="L21" s="512"/>
      <c r="M21" s="353" t="s">
        <v>2425</v>
      </c>
      <c r="N21" s="348" t="s">
        <v>25</v>
      </c>
      <c r="O21" s="348" t="s">
        <v>25</v>
      </c>
      <c r="P21" s="348" t="s">
        <v>25</v>
      </c>
      <c r="Q21" s="348" t="s">
        <v>25</v>
      </c>
      <c r="R21" s="348" t="s">
        <v>25</v>
      </c>
      <c r="S21" s="348" t="s">
        <v>25</v>
      </c>
      <c r="T21" s="348" t="s">
        <v>25</v>
      </c>
      <c r="U21" s="348" t="s">
        <v>25</v>
      </c>
      <c r="V21" s="348" t="s">
        <v>25</v>
      </c>
      <c r="W21" s="348" t="s">
        <v>25</v>
      </c>
      <c r="X21" s="348" t="s">
        <v>25</v>
      </c>
    </row>
    <row r="22" spans="1:24" ht="123" customHeight="1" x14ac:dyDescent="0.25">
      <c r="A22" s="613" t="s">
        <v>1251</v>
      </c>
      <c r="B22" s="512" t="s">
        <v>239</v>
      </c>
      <c r="C22" s="512"/>
      <c r="D22" s="613" t="s">
        <v>256</v>
      </c>
      <c r="E22" s="613" t="s">
        <v>257</v>
      </c>
      <c r="F22" s="512" t="s">
        <v>252</v>
      </c>
      <c r="G22" s="613" t="s">
        <v>1997</v>
      </c>
      <c r="H22" s="512" t="s">
        <v>879</v>
      </c>
      <c r="I22" s="181" t="s">
        <v>25</v>
      </c>
      <c r="J22" s="153" t="s">
        <v>684</v>
      </c>
      <c r="K22" s="181" t="s">
        <v>25</v>
      </c>
      <c r="L22" s="512" t="s">
        <v>243</v>
      </c>
      <c r="M22" s="348" t="s">
        <v>25</v>
      </c>
      <c r="N22" s="30" t="s">
        <v>25</v>
      </c>
      <c r="O22" s="347" t="s">
        <v>2038</v>
      </c>
      <c r="P22" s="347" t="s">
        <v>25</v>
      </c>
      <c r="Q22" s="30" t="s">
        <v>25</v>
      </c>
      <c r="R22" s="30" t="s">
        <v>25</v>
      </c>
      <c r="S22" s="352" t="s">
        <v>1997</v>
      </c>
      <c r="T22" s="352" t="s">
        <v>1997</v>
      </c>
      <c r="U22" s="347">
        <v>3</v>
      </c>
      <c r="V22" s="30" t="s">
        <v>25</v>
      </c>
      <c r="W22" s="30" t="s">
        <v>25</v>
      </c>
      <c r="X22" s="30" t="s">
        <v>3025</v>
      </c>
    </row>
    <row r="23" spans="1:24" x14ac:dyDescent="0.25">
      <c r="A23" s="613"/>
      <c r="B23" s="512"/>
      <c r="C23" s="512"/>
      <c r="D23" s="613"/>
      <c r="E23" s="613"/>
      <c r="F23" s="512"/>
      <c r="G23" s="613"/>
      <c r="H23" s="512"/>
      <c r="I23" s="181" t="s">
        <v>25</v>
      </c>
      <c r="J23" s="95">
        <v>1256251311</v>
      </c>
      <c r="K23" s="181" t="s">
        <v>25</v>
      </c>
      <c r="L23" s="512"/>
      <c r="M23" s="353" t="s">
        <v>2426</v>
      </c>
      <c r="N23" s="348" t="s">
        <v>25</v>
      </c>
      <c r="O23" s="348" t="s">
        <v>25</v>
      </c>
      <c r="P23" s="348" t="s">
        <v>25</v>
      </c>
      <c r="Q23" s="348" t="s">
        <v>25</v>
      </c>
      <c r="R23" s="348" t="s">
        <v>25</v>
      </c>
      <c r="S23" s="348" t="s">
        <v>25</v>
      </c>
      <c r="T23" s="348" t="s">
        <v>25</v>
      </c>
      <c r="U23" s="348" t="s">
        <v>25</v>
      </c>
      <c r="V23" s="348" t="s">
        <v>25</v>
      </c>
      <c r="W23" s="348" t="s">
        <v>25</v>
      </c>
      <c r="X23" s="348" t="s">
        <v>25</v>
      </c>
    </row>
    <row r="24" spans="1:24" ht="83.25" customHeight="1" x14ac:dyDescent="0.25">
      <c r="A24" s="613" t="s">
        <v>1252</v>
      </c>
      <c r="B24" s="512" t="s">
        <v>239</v>
      </c>
      <c r="C24" s="512"/>
      <c r="D24" s="613" t="s">
        <v>258</v>
      </c>
      <c r="E24" s="613" t="s">
        <v>259</v>
      </c>
      <c r="F24" s="512" t="s">
        <v>252</v>
      </c>
      <c r="G24" s="613" t="s">
        <v>1998</v>
      </c>
      <c r="H24" s="512" t="s">
        <v>879</v>
      </c>
      <c r="I24" s="181" t="s">
        <v>25</v>
      </c>
      <c r="J24" s="153">
        <v>2100000</v>
      </c>
      <c r="K24" s="181" t="s">
        <v>25</v>
      </c>
      <c r="L24" s="546" t="s">
        <v>243</v>
      </c>
      <c r="M24" s="349" t="s">
        <v>2427</v>
      </c>
      <c r="N24" s="349" t="s">
        <v>3052</v>
      </c>
      <c r="O24" s="347">
        <v>3</v>
      </c>
      <c r="P24" s="347" t="s">
        <v>25</v>
      </c>
      <c r="Q24" s="30" t="s">
        <v>25</v>
      </c>
      <c r="R24" s="30" t="s">
        <v>3025</v>
      </c>
      <c r="S24" s="352" t="s">
        <v>1998</v>
      </c>
      <c r="T24" s="349" t="s">
        <v>3052</v>
      </c>
      <c r="U24" s="347">
        <v>3</v>
      </c>
      <c r="V24" s="369" t="s">
        <v>25</v>
      </c>
      <c r="W24" s="369" t="s">
        <v>25</v>
      </c>
      <c r="X24" s="30" t="s">
        <v>3025</v>
      </c>
    </row>
    <row r="25" spans="1:24" x14ac:dyDescent="0.25">
      <c r="A25" s="613"/>
      <c r="B25" s="512"/>
      <c r="C25" s="512"/>
      <c r="D25" s="613"/>
      <c r="E25" s="613"/>
      <c r="F25" s="512"/>
      <c r="G25" s="613"/>
      <c r="H25" s="512"/>
      <c r="I25" s="181" t="s">
        <v>25</v>
      </c>
      <c r="J25" s="95" t="s">
        <v>1370</v>
      </c>
      <c r="K25" s="181" t="s">
        <v>25</v>
      </c>
      <c r="L25" s="546"/>
      <c r="M25" s="353" t="s">
        <v>367</v>
      </c>
      <c r="N25" s="348" t="s">
        <v>25</v>
      </c>
      <c r="O25" s="348" t="s">
        <v>25</v>
      </c>
      <c r="P25" s="348" t="s">
        <v>25</v>
      </c>
      <c r="Q25" s="348" t="s">
        <v>25</v>
      </c>
      <c r="R25" s="348" t="s">
        <v>25</v>
      </c>
      <c r="S25" s="348" t="s">
        <v>25</v>
      </c>
      <c r="T25" s="348" t="s">
        <v>25</v>
      </c>
      <c r="U25" s="348" t="s">
        <v>25</v>
      </c>
      <c r="V25" s="348" t="s">
        <v>25</v>
      </c>
      <c r="W25" s="348" t="s">
        <v>25</v>
      </c>
      <c r="X25" s="348" t="s">
        <v>25</v>
      </c>
    </row>
    <row r="26" spans="1:24" ht="126" customHeight="1" x14ac:dyDescent="0.25">
      <c r="A26" s="613" t="s">
        <v>1253</v>
      </c>
      <c r="B26" s="512" t="s">
        <v>239</v>
      </c>
      <c r="C26" s="512" t="s">
        <v>240</v>
      </c>
      <c r="D26" s="619" t="s">
        <v>261</v>
      </c>
      <c r="E26" s="613" t="s">
        <v>262</v>
      </c>
      <c r="F26" s="512" t="s">
        <v>252</v>
      </c>
      <c r="G26" s="619" t="s">
        <v>1999</v>
      </c>
      <c r="H26" s="512" t="s">
        <v>879</v>
      </c>
      <c r="I26" s="181" t="s">
        <v>25</v>
      </c>
      <c r="J26" s="153">
        <v>4500000</v>
      </c>
      <c r="K26" s="181" t="s">
        <v>25</v>
      </c>
      <c r="L26" s="512" t="s">
        <v>243</v>
      </c>
      <c r="M26" s="348" t="s">
        <v>2428</v>
      </c>
      <c r="N26" s="30" t="s">
        <v>3053</v>
      </c>
      <c r="O26" s="347">
        <v>4</v>
      </c>
      <c r="P26" s="347" t="s">
        <v>3027</v>
      </c>
      <c r="Q26" s="30" t="s">
        <v>3054</v>
      </c>
      <c r="R26" s="30" t="s">
        <v>3025</v>
      </c>
      <c r="S26" s="355" t="s">
        <v>1999</v>
      </c>
      <c r="T26" s="30" t="s">
        <v>3053</v>
      </c>
      <c r="U26" s="347">
        <v>4</v>
      </c>
      <c r="V26" s="347" t="s">
        <v>3027</v>
      </c>
      <c r="W26" s="30" t="s">
        <v>3054</v>
      </c>
      <c r="X26" s="30" t="s">
        <v>3025</v>
      </c>
    </row>
    <row r="27" spans="1:24" x14ac:dyDescent="0.25">
      <c r="A27" s="613"/>
      <c r="B27" s="512"/>
      <c r="C27" s="512"/>
      <c r="D27" s="619"/>
      <c r="E27" s="613"/>
      <c r="F27" s="512"/>
      <c r="G27" s="619"/>
      <c r="H27" s="512"/>
      <c r="I27" s="181" t="s">
        <v>25</v>
      </c>
      <c r="J27" s="95" t="s">
        <v>1371</v>
      </c>
      <c r="K27" s="181" t="s">
        <v>25</v>
      </c>
      <c r="L27" s="512"/>
      <c r="M27" s="353" t="s">
        <v>683</v>
      </c>
      <c r="N27" s="348" t="s">
        <v>25</v>
      </c>
      <c r="O27" s="348" t="s">
        <v>25</v>
      </c>
      <c r="P27" s="348" t="s">
        <v>25</v>
      </c>
      <c r="Q27" s="348" t="s">
        <v>25</v>
      </c>
      <c r="R27" s="348" t="s">
        <v>25</v>
      </c>
      <c r="S27" s="348" t="s">
        <v>25</v>
      </c>
      <c r="T27" s="348" t="s">
        <v>25</v>
      </c>
      <c r="U27" s="348" t="s">
        <v>25</v>
      </c>
      <c r="V27" s="348" t="s">
        <v>25</v>
      </c>
      <c r="W27" s="348" t="s">
        <v>25</v>
      </c>
      <c r="X27" s="348" t="s">
        <v>25</v>
      </c>
    </row>
    <row r="28" spans="1:24" ht="159" customHeight="1" x14ac:dyDescent="0.25">
      <c r="A28" s="613" t="s">
        <v>1254</v>
      </c>
      <c r="B28" s="512" t="s">
        <v>239</v>
      </c>
      <c r="C28" s="512"/>
      <c r="D28" s="613" t="s">
        <v>1372</v>
      </c>
      <c r="E28" s="613" t="s">
        <v>245</v>
      </c>
      <c r="F28" s="512">
        <v>0</v>
      </c>
      <c r="G28" s="613" t="s">
        <v>2000</v>
      </c>
      <c r="H28" s="512" t="s">
        <v>1677</v>
      </c>
      <c r="I28" s="181" t="s">
        <v>25</v>
      </c>
      <c r="J28" s="153" t="s">
        <v>1033</v>
      </c>
      <c r="K28" s="181" t="s">
        <v>25</v>
      </c>
      <c r="L28" s="512" t="s">
        <v>243</v>
      </c>
      <c r="M28" s="348" t="s">
        <v>2429</v>
      </c>
      <c r="N28" s="351" t="s">
        <v>3055</v>
      </c>
      <c r="O28" s="347">
        <v>3</v>
      </c>
      <c r="P28" s="347" t="s">
        <v>3056</v>
      </c>
      <c r="Q28" s="30" t="s">
        <v>3057</v>
      </c>
      <c r="R28" s="30" t="s">
        <v>3058</v>
      </c>
      <c r="S28" s="352" t="s">
        <v>2000</v>
      </c>
      <c r="T28" s="351" t="s">
        <v>3059</v>
      </c>
      <c r="U28" s="347">
        <v>4</v>
      </c>
      <c r="V28" s="30" t="s">
        <v>3060</v>
      </c>
      <c r="W28" s="30" t="s">
        <v>3061</v>
      </c>
      <c r="X28" s="30" t="s">
        <v>3062</v>
      </c>
    </row>
    <row r="29" spans="1:24" ht="16.899999999999999" customHeight="1" x14ac:dyDescent="0.25">
      <c r="A29" s="613"/>
      <c r="B29" s="512"/>
      <c r="C29" s="512"/>
      <c r="D29" s="613"/>
      <c r="E29" s="613"/>
      <c r="F29" s="512"/>
      <c r="G29" s="613"/>
      <c r="H29" s="512"/>
      <c r="I29" s="181" t="s">
        <v>25</v>
      </c>
      <c r="J29" s="95" t="s">
        <v>1373</v>
      </c>
      <c r="K29" s="181" t="s">
        <v>25</v>
      </c>
      <c r="L29" s="512"/>
      <c r="M29" s="353" t="s">
        <v>2430</v>
      </c>
      <c r="N29" s="348" t="s">
        <v>25</v>
      </c>
      <c r="O29" s="348" t="s">
        <v>25</v>
      </c>
      <c r="P29" s="348" t="s">
        <v>25</v>
      </c>
      <c r="Q29" s="348" t="s">
        <v>25</v>
      </c>
      <c r="R29" s="348" t="s">
        <v>25</v>
      </c>
      <c r="S29" s="348" t="s">
        <v>25</v>
      </c>
      <c r="T29" s="348" t="s">
        <v>25</v>
      </c>
      <c r="U29" s="348" t="s">
        <v>25</v>
      </c>
      <c r="V29" s="348" t="s">
        <v>25</v>
      </c>
      <c r="W29" s="348" t="s">
        <v>25</v>
      </c>
      <c r="X29" s="348" t="s">
        <v>25</v>
      </c>
    </row>
    <row r="30" spans="1:24" ht="99.75" customHeight="1" x14ac:dyDescent="0.25">
      <c r="A30" s="613" t="s">
        <v>1255</v>
      </c>
      <c r="B30" s="512" t="s">
        <v>239</v>
      </c>
      <c r="C30" s="512"/>
      <c r="D30" s="613" t="s">
        <v>263</v>
      </c>
      <c r="E30" s="613" t="s">
        <v>264</v>
      </c>
      <c r="F30" s="512" t="s">
        <v>252</v>
      </c>
      <c r="G30" s="613" t="s">
        <v>2001</v>
      </c>
      <c r="H30" s="512" t="s">
        <v>879</v>
      </c>
      <c r="I30" s="181" t="s">
        <v>25</v>
      </c>
      <c r="J30" s="153">
        <v>1700000</v>
      </c>
      <c r="K30" s="181" t="s">
        <v>25</v>
      </c>
      <c r="L30" s="512" t="s">
        <v>243</v>
      </c>
      <c r="M30" s="348" t="s">
        <v>25</v>
      </c>
      <c r="N30" s="30" t="s">
        <v>25</v>
      </c>
      <c r="O30" s="347" t="s">
        <v>2038</v>
      </c>
      <c r="P30" s="347" t="s">
        <v>25</v>
      </c>
      <c r="Q30" s="30" t="s">
        <v>25</v>
      </c>
      <c r="R30" s="30" t="s">
        <v>25</v>
      </c>
      <c r="S30" s="352" t="s">
        <v>2001</v>
      </c>
      <c r="T30" s="30" t="s">
        <v>3063</v>
      </c>
      <c r="U30" s="347">
        <v>4</v>
      </c>
      <c r="V30" s="30" t="s">
        <v>3064</v>
      </c>
      <c r="W30" s="369" t="s">
        <v>25</v>
      </c>
      <c r="X30" s="30" t="s">
        <v>3025</v>
      </c>
    </row>
    <row r="31" spans="1:24" ht="18.600000000000001" customHeight="1" x14ac:dyDescent="0.25">
      <c r="A31" s="613"/>
      <c r="B31" s="512"/>
      <c r="C31" s="512"/>
      <c r="D31" s="613"/>
      <c r="E31" s="613"/>
      <c r="F31" s="512"/>
      <c r="G31" s="613"/>
      <c r="H31" s="512"/>
      <c r="I31" s="181" t="s">
        <v>25</v>
      </c>
      <c r="J31" s="186" t="s">
        <v>1374</v>
      </c>
      <c r="K31" s="181" t="s">
        <v>25</v>
      </c>
      <c r="L31" s="614"/>
      <c r="M31" s="353" t="s">
        <v>25</v>
      </c>
      <c r="N31" s="348" t="s">
        <v>25</v>
      </c>
      <c r="O31" s="348" t="s">
        <v>25</v>
      </c>
      <c r="P31" s="348" t="s">
        <v>25</v>
      </c>
      <c r="Q31" s="348" t="s">
        <v>25</v>
      </c>
      <c r="R31" s="348" t="s">
        <v>25</v>
      </c>
      <c r="S31" s="348" t="s">
        <v>25</v>
      </c>
      <c r="T31" s="348" t="s">
        <v>25</v>
      </c>
      <c r="U31" s="348" t="s">
        <v>25</v>
      </c>
      <c r="V31" s="348" t="s">
        <v>25</v>
      </c>
      <c r="W31" s="348" t="s">
        <v>25</v>
      </c>
      <c r="X31" s="348" t="s">
        <v>25</v>
      </c>
    </row>
    <row r="32" spans="1:24" s="104" customFormat="1" ht="92.25" customHeight="1" x14ac:dyDescent="0.25">
      <c r="A32" s="613" t="s">
        <v>1256</v>
      </c>
      <c r="B32" s="512" t="s">
        <v>239</v>
      </c>
      <c r="C32" s="512"/>
      <c r="D32" s="613" t="s">
        <v>265</v>
      </c>
      <c r="E32" s="613" t="s">
        <v>266</v>
      </c>
      <c r="F32" s="512" t="s">
        <v>267</v>
      </c>
      <c r="G32" s="613" t="s">
        <v>2002</v>
      </c>
      <c r="H32" s="512" t="s">
        <v>1678</v>
      </c>
      <c r="I32" s="181" t="s">
        <v>25</v>
      </c>
      <c r="J32" s="153">
        <v>300000</v>
      </c>
      <c r="K32" s="181" t="s">
        <v>25</v>
      </c>
      <c r="L32" s="512" t="s">
        <v>243</v>
      </c>
      <c r="M32" s="348" t="s">
        <v>2431</v>
      </c>
      <c r="N32" s="30" t="s">
        <v>3065</v>
      </c>
      <c r="O32" s="347">
        <v>3</v>
      </c>
      <c r="P32" s="347" t="s">
        <v>25</v>
      </c>
      <c r="Q32" s="30" t="s">
        <v>25</v>
      </c>
      <c r="R32" s="30" t="s">
        <v>3066</v>
      </c>
      <c r="S32" s="352" t="s">
        <v>2002</v>
      </c>
      <c r="T32" s="30" t="s">
        <v>3067</v>
      </c>
      <c r="U32" s="347">
        <v>3</v>
      </c>
      <c r="V32" s="369" t="s">
        <v>25</v>
      </c>
      <c r="W32" s="369" t="s">
        <v>25</v>
      </c>
      <c r="X32" s="30" t="s">
        <v>3066</v>
      </c>
    </row>
    <row r="33" spans="1:24" s="104" customFormat="1" x14ac:dyDescent="0.25">
      <c r="A33" s="613"/>
      <c r="B33" s="512"/>
      <c r="C33" s="512"/>
      <c r="D33" s="613"/>
      <c r="E33" s="613"/>
      <c r="F33" s="512"/>
      <c r="G33" s="613"/>
      <c r="H33" s="512"/>
      <c r="I33" s="181" t="s">
        <v>25</v>
      </c>
      <c r="J33" s="95" t="s">
        <v>1375</v>
      </c>
      <c r="K33" s="181" t="s">
        <v>25</v>
      </c>
      <c r="L33" s="512"/>
      <c r="M33" s="353" t="s">
        <v>127</v>
      </c>
      <c r="N33" s="348" t="s">
        <v>25</v>
      </c>
      <c r="O33" s="348" t="s">
        <v>25</v>
      </c>
      <c r="P33" s="348" t="s">
        <v>25</v>
      </c>
      <c r="Q33" s="348" t="s">
        <v>25</v>
      </c>
      <c r="R33" s="348" t="s">
        <v>25</v>
      </c>
      <c r="S33" s="348" t="s">
        <v>25</v>
      </c>
      <c r="T33" s="348" t="s">
        <v>25</v>
      </c>
      <c r="U33" s="348" t="s">
        <v>25</v>
      </c>
      <c r="V33" s="348" t="s">
        <v>25</v>
      </c>
      <c r="W33" s="348" t="s">
        <v>25</v>
      </c>
      <c r="X33" s="348" t="s">
        <v>25</v>
      </c>
    </row>
    <row r="34" spans="1:24" ht="129" customHeight="1" x14ac:dyDescent="0.25">
      <c r="A34" s="613" t="s">
        <v>1257</v>
      </c>
      <c r="B34" s="512" t="s">
        <v>239</v>
      </c>
      <c r="C34" s="512" t="s">
        <v>240</v>
      </c>
      <c r="D34" s="613" t="s">
        <v>268</v>
      </c>
      <c r="E34" s="613" t="s">
        <v>255</v>
      </c>
      <c r="F34" s="512" t="s">
        <v>252</v>
      </c>
      <c r="G34" s="613" t="s">
        <v>2003</v>
      </c>
      <c r="H34" s="512" t="s">
        <v>879</v>
      </c>
      <c r="I34" s="181" t="s">
        <v>25</v>
      </c>
      <c r="J34" s="153">
        <v>4000000</v>
      </c>
      <c r="K34" s="181" t="s">
        <v>25</v>
      </c>
      <c r="L34" s="512" t="s">
        <v>243</v>
      </c>
      <c r="M34" s="348" t="s">
        <v>2432</v>
      </c>
      <c r="N34" s="40" t="s">
        <v>3068</v>
      </c>
      <c r="O34" s="372">
        <v>4</v>
      </c>
      <c r="P34" s="373" t="s">
        <v>3069</v>
      </c>
      <c r="Q34" s="374" t="s">
        <v>25</v>
      </c>
      <c r="R34" s="374" t="s">
        <v>3041</v>
      </c>
      <c r="S34" s="375" t="s">
        <v>2003</v>
      </c>
      <c r="T34" s="40" t="s">
        <v>3070</v>
      </c>
      <c r="U34" s="372">
        <v>4</v>
      </c>
      <c r="V34" s="373" t="s">
        <v>3069</v>
      </c>
      <c r="W34" s="374" t="s">
        <v>25</v>
      </c>
      <c r="X34" s="374" t="s">
        <v>3041</v>
      </c>
    </row>
    <row r="35" spans="1:24" x14ac:dyDescent="0.25">
      <c r="A35" s="613"/>
      <c r="B35" s="512"/>
      <c r="C35" s="512"/>
      <c r="D35" s="613"/>
      <c r="E35" s="613"/>
      <c r="F35" s="512"/>
      <c r="G35" s="613"/>
      <c r="H35" s="512"/>
      <c r="I35" s="181" t="s">
        <v>25</v>
      </c>
      <c r="J35" s="181" t="s">
        <v>1376</v>
      </c>
      <c r="K35" s="181" t="s">
        <v>25</v>
      </c>
      <c r="L35" s="512"/>
      <c r="M35" s="353" t="s">
        <v>684</v>
      </c>
      <c r="N35" s="348" t="s">
        <v>25</v>
      </c>
      <c r="O35" s="348" t="s">
        <v>25</v>
      </c>
      <c r="P35" s="348" t="s">
        <v>25</v>
      </c>
      <c r="Q35" s="348" t="s">
        <v>25</v>
      </c>
      <c r="R35" s="348" t="s">
        <v>25</v>
      </c>
      <c r="S35" s="348" t="s">
        <v>25</v>
      </c>
      <c r="T35" s="348" t="s">
        <v>25</v>
      </c>
      <c r="U35" s="348" t="s">
        <v>25</v>
      </c>
      <c r="V35" s="348" t="s">
        <v>25</v>
      </c>
      <c r="W35" s="348" t="s">
        <v>25</v>
      </c>
      <c r="X35" s="348" t="s">
        <v>25</v>
      </c>
    </row>
    <row r="36" spans="1:24" ht="168" customHeight="1" x14ac:dyDescent="0.25">
      <c r="A36" s="613" t="s">
        <v>1258</v>
      </c>
      <c r="B36" s="512" t="s">
        <v>239</v>
      </c>
      <c r="C36" s="512"/>
      <c r="D36" s="613" t="s">
        <v>1691</v>
      </c>
      <c r="E36" s="613" t="s">
        <v>269</v>
      </c>
      <c r="F36" s="512" t="s">
        <v>252</v>
      </c>
      <c r="G36" s="613" t="s">
        <v>2004</v>
      </c>
      <c r="H36" s="512" t="s">
        <v>879</v>
      </c>
      <c r="I36" s="181" t="s">
        <v>25</v>
      </c>
      <c r="J36" s="153">
        <v>8500000</v>
      </c>
      <c r="K36" s="181" t="s">
        <v>25</v>
      </c>
      <c r="L36" s="512" t="s">
        <v>243</v>
      </c>
      <c r="M36" s="348" t="s">
        <v>2433</v>
      </c>
      <c r="N36" s="30" t="s">
        <v>3071</v>
      </c>
      <c r="O36" s="347">
        <v>1</v>
      </c>
      <c r="P36" s="351" t="s">
        <v>3072</v>
      </c>
      <c r="Q36" s="30" t="s">
        <v>3073</v>
      </c>
      <c r="R36" s="30" t="s">
        <v>3038</v>
      </c>
      <c r="S36" s="352" t="s">
        <v>2004</v>
      </c>
      <c r="T36" s="30" t="s">
        <v>3074</v>
      </c>
      <c r="U36" s="347">
        <v>2</v>
      </c>
      <c r="V36" s="351" t="s">
        <v>3075</v>
      </c>
      <c r="W36" s="30" t="s">
        <v>3073</v>
      </c>
      <c r="X36" s="30" t="s">
        <v>3076</v>
      </c>
    </row>
    <row r="37" spans="1:24" x14ac:dyDescent="0.25">
      <c r="A37" s="613"/>
      <c r="B37" s="512"/>
      <c r="C37" s="512"/>
      <c r="D37" s="613"/>
      <c r="E37" s="613"/>
      <c r="F37" s="512"/>
      <c r="G37" s="613"/>
      <c r="H37" s="512"/>
      <c r="I37" s="181" t="s">
        <v>25</v>
      </c>
      <c r="J37" s="95" t="s">
        <v>1377</v>
      </c>
      <c r="K37" s="181" t="s">
        <v>25</v>
      </c>
      <c r="L37" s="512"/>
      <c r="M37" s="353" t="s">
        <v>2434</v>
      </c>
      <c r="N37" s="348" t="s">
        <v>25</v>
      </c>
      <c r="O37" s="348" t="s">
        <v>25</v>
      </c>
      <c r="P37" s="348" t="s">
        <v>25</v>
      </c>
      <c r="Q37" s="348" t="s">
        <v>25</v>
      </c>
      <c r="R37" s="348" t="s">
        <v>25</v>
      </c>
      <c r="S37" s="348" t="s">
        <v>25</v>
      </c>
      <c r="T37" s="348" t="s">
        <v>25</v>
      </c>
      <c r="U37" s="348" t="s">
        <v>25</v>
      </c>
      <c r="V37" s="348" t="s">
        <v>25</v>
      </c>
      <c r="W37" s="348" t="s">
        <v>25</v>
      </c>
      <c r="X37" s="348" t="s">
        <v>25</v>
      </c>
    </row>
    <row r="38" spans="1:24" ht="81" customHeight="1" x14ac:dyDescent="0.25">
      <c r="A38" s="613" t="s">
        <v>1259</v>
      </c>
      <c r="B38" s="512" t="s">
        <v>239</v>
      </c>
      <c r="C38" s="512"/>
      <c r="D38" s="613" t="s">
        <v>270</v>
      </c>
      <c r="E38" s="613" t="s">
        <v>271</v>
      </c>
      <c r="F38" s="512" t="s">
        <v>252</v>
      </c>
      <c r="G38" s="613" t="s">
        <v>2005</v>
      </c>
      <c r="H38" s="512" t="s">
        <v>879</v>
      </c>
      <c r="I38" s="181" t="s">
        <v>25</v>
      </c>
      <c r="J38" s="153" t="s">
        <v>684</v>
      </c>
      <c r="K38" s="181" t="s">
        <v>25</v>
      </c>
      <c r="L38" s="512" t="s">
        <v>243</v>
      </c>
      <c r="M38" s="348" t="s">
        <v>2435</v>
      </c>
      <c r="N38" s="30" t="s">
        <v>3077</v>
      </c>
      <c r="O38" s="347">
        <v>3</v>
      </c>
      <c r="P38" s="347" t="s">
        <v>25</v>
      </c>
      <c r="Q38" s="30" t="s">
        <v>25</v>
      </c>
      <c r="R38" s="30" t="s">
        <v>3025</v>
      </c>
      <c r="S38" s="352" t="s">
        <v>2005</v>
      </c>
      <c r="T38" s="30" t="s">
        <v>3077</v>
      </c>
      <c r="U38" s="347">
        <v>3</v>
      </c>
      <c r="V38" s="369" t="s">
        <v>25</v>
      </c>
      <c r="W38" s="369" t="s">
        <v>25</v>
      </c>
      <c r="X38" s="30" t="s">
        <v>3025</v>
      </c>
    </row>
    <row r="39" spans="1:24" x14ac:dyDescent="0.25">
      <c r="A39" s="613"/>
      <c r="B39" s="512"/>
      <c r="C39" s="512"/>
      <c r="D39" s="613"/>
      <c r="E39" s="613"/>
      <c r="F39" s="512"/>
      <c r="G39" s="613"/>
      <c r="H39" s="512"/>
      <c r="I39" s="181" t="s">
        <v>25</v>
      </c>
      <c r="J39" s="95">
        <v>1256251317</v>
      </c>
      <c r="K39" s="181" t="s">
        <v>25</v>
      </c>
      <c r="L39" s="512"/>
      <c r="M39" s="353" t="s">
        <v>44</v>
      </c>
      <c r="N39" s="348" t="s">
        <v>25</v>
      </c>
      <c r="O39" s="348" t="s">
        <v>25</v>
      </c>
      <c r="P39" s="348" t="s">
        <v>25</v>
      </c>
      <c r="Q39" s="348" t="s">
        <v>25</v>
      </c>
      <c r="R39" s="348" t="s">
        <v>25</v>
      </c>
      <c r="S39" s="348" t="s">
        <v>25</v>
      </c>
      <c r="T39" s="348" t="s">
        <v>25</v>
      </c>
      <c r="U39" s="348" t="s">
        <v>25</v>
      </c>
      <c r="V39" s="348" t="s">
        <v>25</v>
      </c>
      <c r="W39" s="348" t="s">
        <v>25</v>
      </c>
      <c r="X39" s="348" t="s">
        <v>25</v>
      </c>
    </row>
    <row r="40" spans="1:24" ht="108.75" customHeight="1" x14ac:dyDescent="0.25">
      <c r="A40" s="613" t="s">
        <v>1260</v>
      </c>
      <c r="B40" s="512" t="s">
        <v>239</v>
      </c>
      <c r="C40" s="512"/>
      <c r="D40" s="613" t="s">
        <v>272</v>
      </c>
      <c r="E40" s="613" t="s">
        <v>273</v>
      </c>
      <c r="F40" s="512" t="s">
        <v>252</v>
      </c>
      <c r="G40" s="613" t="s">
        <v>2006</v>
      </c>
      <c r="H40" s="512" t="s">
        <v>879</v>
      </c>
      <c r="I40" s="181" t="s">
        <v>25</v>
      </c>
      <c r="J40" s="153">
        <v>4000000</v>
      </c>
      <c r="K40" s="181" t="s">
        <v>44</v>
      </c>
      <c r="L40" s="512" t="s">
        <v>243</v>
      </c>
      <c r="M40" s="348" t="s">
        <v>3078</v>
      </c>
      <c r="N40" s="40" t="s">
        <v>3068</v>
      </c>
      <c r="O40" s="372">
        <v>4</v>
      </c>
      <c r="P40" s="373" t="s">
        <v>25</v>
      </c>
      <c r="Q40" s="374" t="s">
        <v>25</v>
      </c>
      <c r="R40" s="374" t="s">
        <v>3041</v>
      </c>
      <c r="S40" s="375" t="s">
        <v>3079</v>
      </c>
      <c r="T40" s="374" t="s">
        <v>3068</v>
      </c>
      <c r="U40" s="372">
        <v>4</v>
      </c>
      <c r="V40" s="373" t="s">
        <v>25</v>
      </c>
      <c r="W40" s="374" t="s">
        <v>25</v>
      </c>
      <c r="X40" s="374" t="s">
        <v>3041</v>
      </c>
    </row>
    <row r="41" spans="1:24" ht="14.1" customHeight="1" x14ac:dyDescent="0.25">
      <c r="A41" s="613"/>
      <c r="B41" s="512"/>
      <c r="C41" s="512"/>
      <c r="D41" s="613"/>
      <c r="E41" s="613"/>
      <c r="F41" s="512"/>
      <c r="G41" s="613"/>
      <c r="H41" s="512"/>
      <c r="I41" s="181" t="s">
        <v>25</v>
      </c>
      <c r="J41" s="95" t="s">
        <v>1378</v>
      </c>
      <c r="K41" s="181" t="s">
        <v>44</v>
      </c>
      <c r="L41" s="614"/>
      <c r="M41" s="353">
        <v>3000000</v>
      </c>
      <c r="N41" s="348" t="s">
        <v>25</v>
      </c>
      <c r="O41" s="348" t="s">
        <v>25</v>
      </c>
      <c r="P41" s="348" t="s">
        <v>25</v>
      </c>
      <c r="Q41" s="348" t="s">
        <v>25</v>
      </c>
      <c r="R41" s="348" t="s">
        <v>25</v>
      </c>
      <c r="S41" s="348" t="s">
        <v>25</v>
      </c>
      <c r="T41" s="348" t="s">
        <v>25</v>
      </c>
      <c r="U41" s="348" t="s">
        <v>25</v>
      </c>
      <c r="V41" s="348" t="s">
        <v>25</v>
      </c>
      <c r="W41" s="348" t="s">
        <v>25</v>
      </c>
      <c r="X41" s="348" t="s">
        <v>25</v>
      </c>
    </row>
    <row r="42" spans="1:24" ht="75" customHeight="1" x14ac:dyDescent="0.25">
      <c r="A42" s="613" t="s">
        <v>1261</v>
      </c>
      <c r="B42" s="512" t="s">
        <v>239</v>
      </c>
      <c r="C42" s="512" t="s">
        <v>240</v>
      </c>
      <c r="D42" s="613" t="s">
        <v>2007</v>
      </c>
      <c r="E42" s="613" t="s">
        <v>274</v>
      </c>
      <c r="F42" s="512" t="s">
        <v>275</v>
      </c>
      <c r="G42" s="613" t="s">
        <v>2008</v>
      </c>
      <c r="H42" s="512" t="s">
        <v>882</v>
      </c>
      <c r="I42" s="181" t="s">
        <v>25</v>
      </c>
      <c r="J42" s="153" t="s">
        <v>644</v>
      </c>
      <c r="K42" s="181" t="s">
        <v>44</v>
      </c>
      <c r="L42" s="512" t="s">
        <v>243</v>
      </c>
      <c r="M42" s="348" t="s">
        <v>25</v>
      </c>
      <c r="N42" s="30" t="s">
        <v>25</v>
      </c>
      <c r="O42" s="347" t="s">
        <v>2038</v>
      </c>
      <c r="P42" s="347" t="s">
        <v>25</v>
      </c>
      <c r="Q42" s="30" t="s">
        <v>25</v>
      </c>
      <c r="R42" s="30" t="s">
        <v>25</v>
      </c>
      <c r="S42" s="352" t="s">
        <v>2008</v>
      </c>
      <c r="T42" s="30" t="s">
        <v>3080</v>
      </c>
      <c r="U42" s="347">
        <v>3</v>
      </c>
      <c r="V42" s="369" t="s">
        <v>25</v>
      </c>
      <c r="W42" s="369" t="s">
        <v>25</v>
      </c>
      <c r="X42" s="30" t="s">
        <v>3025</v>
      </c>
    </row>
    <row r="43" spans="1:24" x14ac:dyDescent="0.25">
      <c r="A43" s="613"/>
      <c r="B43" s="512"/>
      <c r="C43" s="512"/>
      <c r="D43" s="613"/>
      <c r="E43" s="613"/>
      <c r="F43" s="512"/>
      <c r="G43" s="613"/>
      <c r="H43" s="512"/>
      <c r="I43" s="181" t="s">
        <v>25</v>
      </c>
      <c r="J43" s="95" t="s">
        <v>1379</v>
      </c>
      <c r="K43" s="181" t="s">
        <v>44</v>
      </c>
      <c r="L43" s="512"/>
      <c r="M43" s="353" t="s">
        <v>25</v>
      </c>
      <c r="N43" s="348" t="s">
        <v>25</v>
      </c>
      <c r="O43" s="348" t="s">
        <v>25</v>
      </c>
      <c r="P43" s="348" t="s">
        <v>25</v>
      </c>
      <c r="Q43" s="348" t="s">
        <v>25</v>
      </c>
      <c r="R43" s="348" t="s">
        <v>25</v>
      </c>
      <c r="S43" s="348" t="s">
        <v>25</v>
      </c>
      <c r="T43" s="348" t="s">
        <v>25</v>
      </c>
      <c r="U43" s="348" t="s">
        <v>25</v>
      </c>
      <c r="V43" s="348" t="s">
        <v>25</v>
      </c>
      <c r="W43" s="348" t="s">
        <v>25</v>
      </c>
      <c r="X43" s="348" t="s">
        <v>25</v>
      </c>
    </row>
    <row r="44" spans="1:24" ht="205.5" customHeight="1" x14ac:dyDescent="0.25">
      <c r="A44" s="613" t="s">
        <v>1262</v>
      </c>
      <c r="B44" s="512" t="s">
        <v>239</v>
      </c>
      <c r="C44" s="512"/>
      <c r="D44" s="613" t="s">
        <v>276</v>
      </c>
      <c r="E44" s="613" t="s">
        <v>245</v>
      </c>
      <c r="F44" s="512" t="s">
        <v>252</v>
      </c>
      <c r="G44" s="613" t="s">
        <v>2009</v>
      </c>
      <c r="H44" s="512" t="s">
        <v>879</v>
      </c>
      <c r="I44" s="181" t="s">
        <v>25</v>
      </c>
      <c r="J44" s="153">
        <v>3818536</v>
      </c>
      <c r="K44" s="181" t="s">
        <v>25</v>
      </c>
      <c r="L44" s="512" t="s">
        <v>243</v>
      </c>
      <c r="M44" s="348" t="s">
        <v>2436</v>
      </c>
      <c r="N44" s="30" t="s">
        <v>3081</v>
      </c>
      <c r="O44" s="347">
        <v>5</v>
      </c>
      <c r="P44" s="347" t="s">
        <v>3082</v>
      </c>
      <c r="Q44" s="30" t="s">
        <v>25</v>
      </c>
      <c r="R44" s="30" t="s">
        <v>3025</v>
      </c>
      <c r="S44" s="352" t="s">
        <v>2009</v>
      </c>
      <c r="T44" s="30" t="s">
        <v>3081</v>
      </c>
      <c r="U44" s="347">
        <v>3</v>
      </c>
      <c r="V44" s="347" t="s">
        <v>3082</v>
      </c>
      <c r="W44" s="369" t="s">
        <v>25</v>
      </c>
      <c r="X44" s="30" t="s">
        <v>3025</v>
      </c>
    </row>
    <row r="45" spans="1:24" x14ac:dyDescent="0.25">
      <c r="A45" s="613"/>
      <c r="B45" s="512"/>
      <c r="C45" s="512"/>
      <c r="D45" s="613"/>
      <c r="E45" s="613"/>
      <c r="F45" s="512"/>
      <c r="G45" s="613"/>
      <c r="H45" s="512"/>
      <c r="I45" s="181" t="s">
        <v>25</v>
      </c>
      <c r="J45" s="95" t="s">
        <v>1380</v>
      </c>
      <c r="K45" s="181" t="s">
        <v>25</v>
      </c>
      <c r="L45" s="512"/>
      <c r="M45" s="353">
        <v>1500000</v>
      </c>
      <c r="N45" s="348" t="s">
        <v>25</v>
      </c>
      <c r="O45" s="348" t="s">
        <v>25</v>
      </c>
      <c r="P45" s="348" t="s">
        <v>25</v>
      </c>
      <c r="Q45" s="348" t="s">
        <v>25</v>
      </c>
      <c r="R45" s="348" t="s">
        <v>25</v>
      </c>
      <c r="S45" s="348" t="s">
        <v>25</v>
      </c>
      <c r="T45" s="348" t="s">
        <v>25</v>
      </c>
      <c r="U45" s="348" t="s">
        <v>25</v>
      </c>
      <c r="V45" s="348" t="s">
        <v>25</v>
      </c>
      <c r="W45" s="348" t="s">
        <v>25</v>
      </c>
      <c r="X45" s="348" t="s">
        <v>25</v>
      </c>
    </row>
    <row r="46" spans="1:24" ht="176.25" customHeight="1" x14ac:dyDescent="0.25">
      <c r="A46" s="613" t="s">
        <v>1263</v>
      </c>
      <c r="B46" s="512" t="s">
        <v>239</v>
      </c>
      <c r="C46" s="512"/>
      <c r="D46" s="613" t="s">
        <v>277</v>
      </c>
      <c r="E46" s="613" t="s">
        <v>278</v>
      </c>
      <c r="F46" s="512" t="s">
        <v>279</v>
      </c>
      <c r="G46" s="512" t="s">
        <v>2010</v>
      </c>
      <c r="H46" s="512" t="s">
        <v>883</v>
      </c>
      <c r="I46" s="181" t="s">
        <v>25</v>
      </c>
      <c r="J46" s="153" t="s">
        <v>1034</v>
      </c>
      <c r="K46" s="181" t="s">
        <v>44</v>
      </c>
      <c r="L46" s="512" t="s">
        <v>22</v>
      </c>
      <c r="M46" s="348" t="s">
        <v>25</v>
      </c>
      <c r="N46" s="30" t="s">
        <v>25</v>
      </c>
      <c r="O46" s="347" t="s">
        <v>2038</v>
      </c>
      <c r="P46" s="347" t="s">
        <v>25</v>
      </c>
      <c r="Q46" s="30" t="s">
        <v>25</v>
      </c>
      <c r="R46" s="30" t="s">
        <v>3083</v>
      </c>
      <c r="S46" s="348" t="s">
        <v>2010</v>
      </c>
      <c r="T46" s="30" t="s">
        <v>3084</v>
      </c>
      <c r="U46" s="347">
        <v>3</v>
      </c>
      <c r="V46" s="369" t="s">
        <v>25</v>
      </c>
      <c r="W46" s="369" t="s">
        <v>25</v>
      </c>
      <c r="X46" s="30" t="s">
        <v>3083</v>
      </c>
    </row>
    <row r="47" spans="1:24" x14ac:dyDescent="0.25">
      <c r="A47" s="613"/>
      <c r="B47" s="512"/>
      <c r="C47" s="512"/>
      <c r="D47" s="613"/>
      <c r="E47" s="613"/>
      <c r="F47" s="512"/>
      <c r="G47" s="512"/>
      <c r="H47" s="512"/>
      <c r="I47" s="181" t="s">
        <v>25</v>
      </c>
      <c r="J47" s="95"/>
      <c r="K47" s="181" t="s">
        <v>44</v>
      </c>
      <c r="L47" s="614"/>
      <c r="M47" s="353" t="s">
        <v>44</v>
      </c>
      <c r="N47" s="348" t="s">
        <v>25</v>
      </c>
      <c r="O47" s="348" t="s">
        <v>25</v>
      </c>
      <c r="P47" s="348" t="s">
        <v>25</v>
      </c>
      <c r="Q47" s="348" t="s">
        <v>25</v>
      </c>
      <c r="R47" s="348" t="s">
        <v>25</v>
      </c>
      <c r="S47" s="348" t="s">
        <v>25</v>
      </c>
      <c r="T47" s="348" t="s">
        <v>25</v>
      </c>
      <c r="U47" s="348" t="s">
        <v>25</v>
      </c>
      <c r="V47" s="348" t="s">
        <v>25</v>
      </c>
      <c r="W47" s="348" t="s">
        <v>25</v>
      </c>
      <c r="X47" s="348" t="s">
        <v>25</v>
      </c>
    </row>
    <row r="48" spans="1:24" ht="152.44999999999999" customHeight="1" x14ac:dyDescent="0.25">
      <c r="A48" s="613" t="s">
        <v>1264</v>
      </c>
      <c r="B48" s="512" t="s">
        <v>280</v>
      </c>
      <c r="C48" s="512" t="s">
        <v>281</v>
      </c>
      <c r="D48" s="512" t="s">
        <v>282</v>
      </c>
      <c r="E48" s="613" t="s">
        <v>274</v>
      </c>
      <c r="F48" s="512" t="s">
        <v>283</v>
      </c>
      <c r="G48" s="512" t="s">
        <v>2011</v>
      </c>
      <c r="H48" s="512" t="s">
        <v>284</v>
      </c>
      <c r="I48" s="181" t="s">
        <v>25</v>
      </c>
      <c r="J48" s="153">
        <v>9100000</v>
      </c>
      <c r="K48" s="181" t="s">
        <v>25</v>
      </c>
      <c r="L48" s="512" t="s">
        <v>243</v>
      </c>
      <c r="M48" s="354" t="s">
        <v>2437</v>
      </c>
      <c r="N48" s="30" t="s">
        <v>3085</v>
      </c>
      <c r="O48" s="347">
        <v>1</v>
      </c>
      <c r="P48" s="347" t="s">
        <v>3086</v>
      </c>
      <c r="Q48" s="30" t="s">
        <v>3087</v>
      </c>
      <c r="R48" s="30" t="s">
        <v>3088</v>
      </c>
      <c r="S48" s="348" t="s">
        <v>2011</v>
      </c>
      <c r="T48" s="30" t="s">
        <v>3085</v>
      </c>
      <c r="U48" s="347">
        <v>1</v>
      </c>
      <c r="V48" s="347" t="s">
        <v>3086</v>
      </c>
      <c r="W48" s="30" t="s">
        <v>3087</v>
      </c>
      <c r="X48" s="30" t="s">
        <v>3088</v>
      </c>
    </row>
    <row r="49" spans="1:24" x14ac:dyDescent="0.25">
      <c r="A49" s="613"/>
      <c r="B49" s="512"/>
      <c r="C49" s="512"/>
      <c r="D49" s="512"/>
      <c r="E49" s="613"/>
      <c r="F49" s="512"/>
      <c r="G49" s="512"/>
      <c r="H49" s="512"/>
      <c r="I49" s="181" t="s">
        <v>25</v>
      </c>
      <c r="J49" s="187" t="s">
        <v>2012</v>
      </c>
      <c r="K49" s="181" t="s">
        <v>25</v>
      </c>
      <c r="L49" s="512"/>
      <c r="M49" s="353">
        <v>4400000</v>
      </c>
      <c r="N49" s="348" t="s">
        <v>25</v>
      </c>
      <c r="O49" s="348" t="s">
        <v>25</v>
      </c>
      <c r="P49" s="348" t="s">
        <v>25</v>
      </c>
      <c r="Q49" s="348" t="s">
        <v>25</v>
      </c>
      <c r="R49" s="348" t="s">
        <v>25</v>
      </c>
      <c r="S49" s="348" t="s">
        <v>25</v>
      </c>
      <c r="T49" s="348" t="s">
        <v>25</v>
      </c>
      <c r="U49" s="348" t="s">
        <v>25</v>
      </c>
      <c r="V49" s="348" t="s">
        <v>25</v>
      </c>
      <c r="W49" s="348" t="s">
        <v>25</v>
      </c>
      <c r="X49" s="348" t="s">
        <v>25</v>
      </c>
    </row>
    <row r="50" spans="1:24" ht="91.5" customHeight="1" x14ac:dyDescent="0.25">
      <c r="A50" s="613" t="s">
        <v>1265</v>
      </c>
      <c r="B50" s="512" t="s">
        <v>280</v>
      </c>
      <c r="C50" s="512" t="s">
        <v>281</v>
      </c>
      <c r="D50" s="512" t="s">
        <v>285</v>
      </c>
      <c r="E50" s="620">
        <v>35</v>
      </c>
      <c r="F50" s="512" t="s">
        <v>286</v>
      </c>
      <c r="G50" s="512" t="s">
        <v>2013</v>
      </c>
      <c r="H50" s="512" t="s">
        <v>1647</v>
      </c>
      <c r="I50" s="181" t="s">
        <v>44</v>
      </c>
      <c r="J50" s="153" t="s">
        <v>2014</v>
      </c>
      <c r="K50" s="181" t="s">
        <v>44</v>
      </c>
      <c r="L50" s="512" t="s">
        <v>243</v>
      </c>
      <c r="M50" s="348" t="s">
        <v>2438</v>
      </c>
      <c r="N50" s="30" t="s">
        <v>3089</v>
      </c>
      <c r="O50" s="347">
        <v>3</v>
      </c>
      <c r="P50" s="347" t="s">
        <v>25</v>
      </c>
      <c r="Q50" s="30" t="s">
        <v>25</v>
      </c>
      <c r="R50" s="30" t="s">
        <v>3025</v>
      </c>
      <c r="S50" s="348" t="s">
        <v>3090</v>
      </c>
      <c r="T50" s="30" t="s">
        <v>3089</v>
      </c>
      <c r="U50" s="347">
        <v>3</v>
      </c>
      <c r="V50" s="369" t="s">
        <v>25</v>
      </c>
      <c r="W50" s="369" t="s">
        <v>25</v>
      </c>
      <c r="X50" s="30" t="s">
        <v>3025</v>
      </c>
    </row>
    <row r="51" spans="1:24" x14ac:dyDescent="0.25">
      <c r="A51" s="613"/>
      <c r="B51" s="512"/>
      <c r="C51" s="512"/>
      <c r="D51" s="512"/>
      <c r="E51" s="620"/>
      <c r="F51" s="512"/>
      <c r="G51" s="512"/>
      <c r="H51" s="512"/>
      <c r="I51" s="181" t="s">
        <v>44</v>
      </c>
      <c r="J51" s="186" t="s">
        <v>1648</v>
      </c>
      <c r="K51" s="181" t="s">
        <v>44</v>
      </c>
      <c r="L51" s="512"/>
      <c r="M51" s="353" t="s">
        <v>44</v>
      </c>
      <c r="N51" s="348" t="s">
        <v>25</v>
      </c>
      <c r="O51" s="348" t="s">
        <v>25</v>
      </c>
      <c r="P51" s="348" t="s">
        <v>25</v>
      </c>
      <c r="Q51" s="348" t="s">
        <v>25</v>
      </c>
      <c r="R51" s="348" t="s">
        <v>25</v>
      </c>
      <c r="S51" s="348" t="s">
        <v>25</v>
      </c>
      <c r="T51" s="348" t="s">
        <v>25</v>
      </c>
      <c r="U51" s="348" t="s">
        <v>25</v>
      </c>
      <c r="V51" s="348" t="s">
        <v>25</v>
      </c>
      <c r="W51" s="348" t="s">
        <v>25</v>
      </c>
      <c r="X51" s="348" t="s">
        <v>25</v>
      </c>
    </row>
    <row r="52" spans="1:24" s="58" customFormat="1" ht="116.25" customHeight="1" x14ac:dyDescent="0.25">
      <c r="A52" s="613" t="s">
        <v>1266</v>
      </c>
      <c r="B52" s="512" t="s">
        <v>280</v>
      </c>
      <c r="C52" s="512" t="s">
        <v>287</v>
      </c>
      <c r="D52" s="613" t="s">
        <v>288</v>
      </c>
      <c r="E52" s="620" t="s">
        <v>1649</v>
      </c>
      <c r="F52" s="512" t="s">
        <v>289</v>
      </c>
      <c r="G52" s="512" t="s">
        <v>2015</v>
      </c>
      <c r="H52" s="512" t="s">
        <v>884</v>
      </c>
      <c r="I52" s="181" t="s">
        <v>25</v>
      </c>
      <c r="J52" s="153" t="s">
        <v>684</v>
      </c>
      <c r="K52" s="181" t="s">
        <v>44</v>
      </c>
      <c r="L52" s="512" t="s">
        <v>243</v>
      </c>
      <c r="M52" s="348" t="s">
        <v>2439</v>
      </c>
      <c r="N52" s="30" t="s">
        <v>3091</v>
      </c>
      <c r="O52" s="347">
        <v>3</v>
      </c>
      <c r="P52" s="347" t="s">
        <v>25</v>
      </c>
      <c r="Q52" s="30" t="s">
        <v>25</v>
      </c>
      <c r="R52" s="30" t="s">
        <v>3092</v>
      </c>
      <c r="S52" s="348" t="s">
        <v>2015</v>
      </c>
      <c r="T52" s="30" t="s">
        <v>3091</v>
      </c>
      <c r="U52" s="347">
        <v>2</v>
      </c>
      <c r="V52" s="30" t="s">
        <v>3093</v>
      </c>
      <c r="W52" s="30" t="s">
        <v>3094</v>
      </c>
      <c r="X52" s="30" t="s">
        <v>3092</v>
      </c>
    </row>
    <row r="53" spans="1:24" s="58" customFormat="1" x14ac:dyDescent="0.25">
      <c r="A53" s="613"/>
      <c r="B53" s="512"/>
      <c r="C53" s="512"/>
      <c r="D53" s="613"/>
      <c r="E53" s="620"/>
      <c r="F53" s="512"/>
      <c r="G53" s="512"/>
      <c r="H53" s="512"/>
      <c r="I53" s="181" t="s">
        <v>25</v>
      </c>
      <c r="J53" s="95" t="s">
        <v>1650</v>
      </c>
      <c r="K53" s="181" t="s">
        <v>44</v>
      </c>
      <c r="L53" s="512"/>
      <c r="M53" s="353" t="s">
        <v>44</v>
      </c>
      <c r="N53" s="348" t="s">
        <v>25</v>
      </c>
      <c r="O53" s="348" t="s">
        <v>25</v>
      </c>
      <c r="P53" s="348" t="s">
        <v>25</v>
      </c>
      <c r="Q53" s="348" t="s">
        <v>25</v>
      </c>
      <c r="R53" s="348" t="s">
        <v>25</v>
      </c>
      <c r="S53" s="348" t="s">
        <v>25</v>
      </c>
      <c r="T53" s="348" t="s">
        <v>25</v>
      </c>
      <c r="U53" s="348" t="s">
        <v>25</v>
      </c>
      <c r="V53" s="348" t="s">
        <v>25</v>
      </c>
      <c r="W53" s="348" t="s">
        <v>25</v>
      </c>
      <c r="X53" s="348" t="s">
        <v>25</v>
      </c>
    </row>
    <row r="54" spans="1:24" s="58" customFormat="1" ht="125.25" customHeight="1" x14ac:dyDescent="0.25">
      <c r="A54" s="613" t="s">
        <v>1267</v>
      </c>
      <c r="B54" s="512" t="s">
        <v>280</v>
      </c>
      <c r="C54" s="512" t="s">
        <v>291</v>
      </c>
      <c r="D54" s="512" t="s">
        <v>292</v>
      </c>
      <c r="E54" s="621">
        <v>15</v>
      </c>
      <c r="F54" s="512" t="s">
        <v>934</v>
      </c>
      <c r="G54" s="512" t="s">
        <v>2016</v>
      </c>
      <c r="H54" s="512" t="s">
        <v>885</v>
      </c>
      <c r="I54" s="181" t="s">
        <v>25</v>
      </c>
      <c r="J54" s="153" t="s">
        <v>682</v>
      </c>
      <c r="K54" s="181" t="s">
        <v>25</v>
      </c>
      <c r="L54" s="512" t="s">
        <v>243</v>
      </c>
      <c r="M54" s="348" t="s">
        <v>2440</v>
      </c>
      <c r="N54" s="30" t="s">
        <v>3095</v>
      </c>
      <c r="O54" s="347">
        <v>4</v>
      </c>
      <c r="P54" s="347" t="s">
        <v>3096</v>
      </c>
      <c r="Q54" s="30" t="s">
        <v>25</v>
      </c>
      <c r="R54" s="30" t="s">
        <v>3097</v>
      </c>
      <c r="S54" s="348" t="s">
        <v>2016</v>
      </c>
      <c r="T54" s="30" t="s">
        <v>3095</v>
      </c>
      <c r="U54" s="347">
        <v>4</v>
      </c>
      <c r="V54" s="347" t="s">
        <v>3096</v>
      </c>
      <c r="W54" s="30" t="s">
        <v>25</v>
      </c>
      <c r="X54" s="30" t="s">
        <v>3097</v>
      </c>
    </row>
    <row r="55" spans="1:24" s="58" customFormat="1" x14ac:dyDescent="0.25">
      <c r="A55" s="613"/>
      <c r="B55" s="512"/>
      <c r="C55" s="512"/>
      <c r="D55" s="512"/>
      <c r="E55" s="621"/>
      <c r="F55" s="512"/>
      <c r="G55" s="512"/>
      <c r="H55" s="512"/>
      <c r="I55" s="181" t="s">
        <v>25</v>
      </c>
      <c r="J55" s="95" t="s">
        <v>1651</v>
      </c>
      <c r="K55" s="181" t="s">
        <v>25</v>
      </c>
      <c r="L55" s="512"/>
      <c r="M55" s="353" t="s">
        <v>367</v>
      </c>
      <c r="N55" s="348" t="s">
        <v>25</v>
      </c>
      <c r="O55" s="348" t="s">
        <v>25</v>
      </c>
      <c r="P55" s="348" t="s">
        <v>25</v>
      </c>
      <c r="Q55" s="348" t="s">
        <v>25</v>
      </c>
      <c r="R55" s="348" t="s">
        <v>25</v>
      </c>
      <c r="S55" s="348" t="s">
        <v>25</v>
      </c>
      <c r="T55" s="348" t="s">
        <v>25</v>
      </c>
      <c r="U55" s="348" t="s">
        <v>25</v>
      </c>
      <c r="V55" s="348" t="s">
        <v>25</v>
      </c>
      <c r="W55" s="348" t="s">
        <v>25</v>
      </c>
      <c r="X55" s="348" t="s">
        <v>25</v>
      </c>
    </row>
    <row r="56" spans="1:24" s="58" customFormat="1" ht="201.75" customHeight="1" x14ac:dyDescent="0.25">
      <c r="A56" s="613" t="s">
        <v>1268</v>
      </c>
      <c r="B56" s="512" t="s">
        <v>280</v>
      </c>
      <c r="C56" s="512" t="s">
        <v>293</v>
      </c>
      <c r="D56" s="512" t="s">
        <v>294</v>
      </c>
      <c r="E56" s="620">
        <v>20</v>
      </c>
      <c r="F56" s="512" t="s">
        <v>1381</v>
      </c>
      <c r="G56" s="512" t="s">
        <v>2017</v>
      </c>
      <c r="H56" s="512" t="s">
        <v>886</v>
      </c>
      <c r="I56" s="181" t="s">
        <v>25</v>
      </c>
      <c r="J56" s="153" t="s">
        <v>1035</v>
      </c>
      <c r="K56" s="181" t="s">
        <v>25</v>
      </c>
      <c r="L56" s="512" t="s">
        <v>243</v>
      </c>
      <c r="M56" s="348" t="s">
        <v>2440</v>
      </c>
      <c r="N56" s="30" t="s">
        <v>3098</v>
      </c>
      <c r="O56" s="347">
        <v>1</v>
      </c>
      <c r="P56" s="347" t="s">
        <v>3099</v>
      </c>
      <c r="Q56" s="30" t="s">
        <v>3100</v>
      </c>
      <c r="R56" s="30" t="s">
        <v>3101</v>
      </c>
      <c r="S56" s="348" t="s">
        <v>2017</v>
      </c>
      <c r="T56" s="30" t="s">
        <v>3102</v>
      </c>
      <c r="U56" s="347">
        <v>1</v>
      </c>
      <c r="V56" s="347" t="s">
        <v>3099</v>
      </c>
      <c r="W56" s="30" t="s">
        <v>3100</v>
      </c>
      <c r="X56" s="30" t="s">
        <v>3101</v>
      </c>
    </row>
    <row r="57" spans="1:24" s="58" customFormat="1" x14ac:dyDescent="0.25">
      <c r="A57" s="613"/>
      <c r="B57" s="512"/>
      <c r="C57" s="512"/>
      <c r="D57" s="512"/>
      <c r="E57" s="620"/>
      <c r="F57" s="512"/>
      <c r="G57" s="512"/>
      <c r="H57" s="512"/>
      <c r="I57" s="181" t="s">
        <v>25</v>
      </c>
      <c r="J57" s="95" t="s">
        <v>1652</v>
      </c>
      <c r="K57" s="181" t="s">
        <v>25</v>
      </c>
      <c r="L57" s="512"/>
      <c r="M57" s="353" t="s">
        <v>683</v>
      </c>
      <c r="N57" s="348" t="s">
        <v>25</v>
      </c>
      <c r="O57" s="348" t="s">
        <v>25</v>
      </c>
      <c r="P57" s="348" t="s">
        <v>25</v>
      </c>
      <c r="Q57" s="348" t="s">
        <v>25</v>
      </c>
      <c r="R57" s="348" t="s">
        <v>25</v>
      </c>
      <c r="S57" s="348" t="s">
        <v>25</v>
      </c>
      <c r="T57" s="348" t="s">
        <v>25</v>
      </c>
      <c r="U57" s="348" t="s">
        <v>25</v>
      </c>
      <c r="V57" s="348" t="s">
        <v>25</v>
      </c>
      <c r="W57" s="348" t="s">
        <v>25</v>
      </c>
      <c r="X57" s="348" t="s">
        <v>25</v>
      </c>
    </row>
    <row r="58" spans="1:24" s="58" customFormat="1" ht="153.75" customHeight="1" x14ac:dyDescent="0.25">
      <c r="A58" s="613" t="s">
        <v>1269</v>
      </c>
      <c r="B58" s="512" t="s">
        <v>295</v>
      </c>
      <c r="C58" s="512" t="s">
        <v>296</v>
      </c>
      <c r="D58" s="512" t="s">
        <v>297</v>
      </c>
      <c r="E58" s="620">
        <v>32</v>
      </c>
      <c r="F58" s="512" t="s">
        <v>298</v>
      </c>
      <c r="G58" s="512" t="s">
        <v>299</v>
      </c>
      <c r="H58" s="512" t="s">
        <v>887</v>
      </c>
      <c r="I58" s="181" t="s">
        <v>25</v>
      </c>
      <c r="J58" s="153" t="s">
        <v>367</v>
      </c>
      <c r="K58" s="181" t="s">
        <v>25</v>
      </c>
      <c r="L58" s="512" t="s">
        <v>243</v>
      </c>
      <c r="M58" s="348" t="s">
        <v>299</v>
      </c>
      <c r="N58" s="30" t="s">
        <v>3103</v>
      </c>
      <c r="O58" s="347">
        <v>1</v>
      </c>
      <c r="P58" s="347" t="s">
        <v>3104</v>
      </c>
      <c r="Q58" s="30" t="s">
        <v>3105</v>
      </c>
      <c r="R58" s="30" t="s">
        <v>3025</v>
      </c>
      <c r="S58" s="348" t="s">
        <v>299</v>
      </c>
      <c r="T58" s="30" t="s">
        <v>3103</v>
      </c>
      <c r="U58" s="347">
        <v>1</v>
      </c>
      <c r="V58" s="347" t="s">
        <v>3104</v>
      </c>
      <c r="W58" s="30" t="s">
        <v>3105</v>
      </c>
      <c r="X58" s="30" t="s">
        <v>3025</v>
      </c>
    </row>
    <row r="59" spans="1:24" s="58" customFormat="1" x14ac:dyDescent="0.25">
      <c r="A59" s="613"/>
      <c r="B59" s="512"/>
      <c r="C59" s="512"/>
      <c r="D59" s="512"/>
      <c r="E59" s="620"/>
      <c r="F59" s="512"/>
      <c r="G59" s="512"/>
      <c r="H59" s="512"/>
      <c r="I59" s="181" t="s">
        <v>25</v>
      </c>
      <c r="J59" s="181" t="s">
        <v>1653</v>
      </c>
      <c r="K59" s="181" t="s">
        <v>25</v>
      </c>
      <c r="L59" s="512"/>
      <c r="M59" s="353" t="s">
        <v>912</v>
      </c>
      <c r="N59" s="348" t="s">
        <v>25</v>
      </c>
      <c r="O59" s="348" t="s">
        <v>25</v>
      </c>
      <c r="P59" s="348" t="s">
        <v>25</v>
      </c>
      <c r="Q59" s="348" t="s">
        <v>25</v>
      </c>
      <c r="R59" s="348" t="s">
        <v>25</v>
      </c>
      <c r="S59" s="348" t="s">
        <v>25</v>
      </c>
      <c r="T59" s="348" t="s">
        <v>25</v>
      </c>
      <c r="U59" s="348" t="s">
        <v>25</v>
      </c>
      <c r="V59" s="348" t="s">
        <v>25</v>
      </c>
      <c r="W59" s="348" t="s">
        <v>25</v>
      </c>
      <c r="X59" s="348" t="s">
        <v>25</v>
      </c>
    </row>
    <row r="60" spans="1:24" ht="161.25" customHeight="1" x14ac:dyDescent="0.25">
      <c r="A60" s="613" t="s">
        <v>1270</v>
      </c>
      <c r="B60" s="512" t="s">
        <v>239</v>
      </c>
      <c r="C60" s="512" t="s">
        <v>1382</v>
      </c>
      <c r="D60" s="620" t="s">
        <v>2026</v>
      </c>
      <c r="E60" s="512" t="s">
        <v>300</v>
      </c>
      <c r="F60" s="512" t="s">
        <v>888</v>
      </c>
      <c r="G60" s="512" t="s">
        <v>301</v>
      </c>
      <c r="H60" s="512" t="s">
        <v>889</v>
      </c>
      <c r="I60" s="181" t="s">
        <v>25</v>
      </c>
      <c r="J60" s="153">
        <v>45000000</v>
      </c>
      <c r="K60" s="181" t="s">
        <v>25</v>
      </c>
      <c r="L60" s="512" t="s">
        <v>302</v>
      </c>
      <c r="M60" s="348" t="s">
        <v>2441</v>
      </c>
      <c r="N60" s="351" t="s">
        <v>3106</v>
      </c>
      <c r="O60" s="347">
        <v>2</v>
      </c>
      <c r="P60" s="351" t="s">
        <v>3107</v>
      </c>
      <c r="Q60" s="351" t="s">
        <v>3108</v>
      </c>
      <c r="R60" s="351" t="s">
        <v>3109</v>
      </c>
      <c r="S60" s="351" t="s">
        <v>301</v>
      </c>
      <c r="T60" s="351" t="s">
        <v>3106</v>
      </c>
      <c r="U60" s="347">
        <v>2</v>
      </c>
      <c r="V60" s="351" t="s">
        <v>3107</v>
      </c>
      <c r="W60" s="351" t="s">
        <v>3108</v>
      </c>
      <c r="X60" s="351" t="s">
        <v>3109</v>
      </c>
    </row>
    <row r="61" spans="1:24" x14ac:dyDescent="0.25">
      <c r="A61" s="613"/>
      <c r="B61" s="512"/>
      <c r="C61" s="622"/>
      <c r="D61" s="620"/>
      <c r="E61" s="512"/>
      <c r="F61" s="614"/>
      <c r="G61" s="614"/>
      <c r="H61" s="512"/>
      <c r="I61" s="181" t="s">
        <v>25</v>
      </c>
      <c r="J61" s="181" t="s">
        <v>1383</v>
      </c>
      <c r="K61" s="181" t="s">
        <v>25</v>
      </c>
      <c r="L61" s="512"/>
      <c r="M61" s="304">
        <v>7063259</v>
      </c>
      <c r="N61" s="376">
        <v>7063259</v>
      </c>
      <c r="O61" s="348" t="s">
        <v>25</v>
      </c>
      <c r="P61" s="348" t="s">
        <v>25</v>
      </c>
      <c r="Q61" s="348" t="s">
        <v>25</v>
      </c>
      <c r="R61" s="348" t="s">
        <v>25</v>
      </c>
      <c r="S61" s="376">
        <v>45000000</v>
      </c>
      <c r="T61" s="376">
        <v>40000000</v>
      </c>
      <c r="U61" s="348" t="s">
        <v>25</v>
      </c>
      <c r="V61" s="348" t="s">
        <v>25</v>
      </c>
      <c r="W61" s="348" t="s">
        <v>25</v>
      </c>
      <c r="X61" s="348" t="s">
        <v>25</v>
      </c>
    </row>
    <row r="62" spans="1:24" ht="207.75" customHeight="1" x14ac:dyDescent="0.25">
      <c r="A62" s="613" t="s">
        <v>1673</v>
      </c>
      <c r="B62" s="512" t="s">
        <v>295</v>
      </c>
      <c r="C62" s="512" t="s">
        <v>1654</v>
      </c>
      <c r="D62" s="620" t="s">
        <v>2027</v>
      </c>
      <c r="E62" s="512">
        <v>22</v>
      </c>
      <c r="F62" s="512" t="s">
        <v>1655</v>
      </c>
      <c r="G62" s="512" t="s">
        <v>2018</v>
      </c>
      <c r="H62" s="512" t="s">
        <v>1656</v>
      </c>
      <c r="I62" s="181" t="s">
        <v>25</v>
      </c>
      <c r="J62" s="153">
        <v>6600000</v>
      </c>
      <c r="K62" s="181" t="s">
        <v>25</v>
      </c>
      <c r="L62" s="512" t="s">
        <v>302</v>
      </c>
      <c r="M62" s="348" t="s">
        <v>2442</v>
      </c>
      <c r="N62" s="30" t="s">
        <v>3110</v>
      </c>
      <c r="O62" s="347">
        <v>1</v>
      </c>
      <c r="P62" s="347" t="s">
        <v>3111</v>
      </c>
      <c r="Q62" s="30" t="s">
        <v>3112</v>
      </c>
      <c r="R62" s="30" t="s">
        <v>3113</v>
      </c>
      <c r="S62" s="348" t="s">
        <v>2018</v>
      </c>
      <c r="T62" s="30" t="s">
        <v>3110</v>
      </c>
      <c r="U62" s="347">
        <v>1</v>
      </c>
      <c r="V62" s="347" t="s">
        <v>3111</v>
      </c>
      <c r="W62" s="30" t="s">
        <v>3112</v>
      </c>
      <c r="X62" s="30" t="s">
        <v>3113</v>
      </c>
    </row>
    <row r="63" spans="1:24" ht="36" x14ac:dyDescent="0.25">
      <c r="A63" s="613"/>
      <c r="B63" s="512"/>
      <c r="C63" s="512"/>
      <c r="D63" s="620"/>
      <c r="E63" s="512"/>
      <c r="F63" s="614"/>
      <c r="G63" s="614"/>
      <c r="H63" s="512"/>
      <c r="I63" s="181" t="s">
        <v>25</v>
      </c>
      <c r="J63" s="181" t="s">
        <v>1657</v>
      </c>
      <c r="K63" s="181" t="s">
        <v>25</v>
      </c>
      <c r="L63" s="512"/>
      <c r="M63" s="304">
        <v>2000000</v>
      </c>
      <c r="N63" s="348" t="s">
        <v>25</v>
      </c>
      <c r="O63" s="348" t="s">
        <v>25</v>
      </c>
      <c r="P63" s="348" t="s">
        <v>25</v>
      </c>
      <c r="Q63" s="348" t="s">
        <v>25</v>
      </c>
      <c r="R63" s="348" t="s">
        <v>25</v>
      </c>
      <c r="S63" s="348" t="s">
        <v>25</v>
      </c>
      <c r="T63" s="348" t="s">
        <v>25</v>
      </c>
      <c r="U63" s="348" t="s">
        <v>25</v>
      </c>
      <c r="V63" s="348" t="s">
        <v>25</v>
      </c>
      <c r="W63" s="348" t="s">
        <v>25</v>
      </c>
      <c r="X63" s="348" t="s">
        <v>25</v>
      </c>
    </row>
    <row r="64" spans="1:24" ht="132.75" customHeight="1" x14ac:dyDescent="0.25">
      <c r="A64" s="613" t="s">
        <v>1674</v>
      </c>
      <c r="B64" s="512" t="s">
        <v>295</v>
      </c>
      <c r="C64" s="512" t="s">
        <v>296</v>
      </c>
      <c r="D64" s="620" t="s">
        <v>2019</v>
      </c>
      <c r="E64" s="512">
        <v>33</v>
      </c>
      <c r="F64" s="512" t="s">
        <v>1658</v>
      </c>
      <c r="G64" s="512" t="s">
        <v>1659</v>
      </c>
      <c r="H64" s="512" t="s">
        <v>1660</v>
      </c>
      <c r="I64" s="181" t="s">
        <v>25</v>
      </c>
      <c r="J64" s="153">
        <v>8000000</v>
      </c>
      <c r="K64" s="181" t="s">
        <v>25</v>
      </c>
      <c r="L64" s="512" t="s">
        <v>1661</v>
      </c>
      <c r="M64" s="348" t="s">
        <v>2443</v>
      </c>
      <c r="N64" s="348" t="s">
        <v>2443</v>
      </c>
      <c r="O64" s="347">
        <v>3</v>
      </c>
      <c r="P64" s="347" t="s">
        <v>25</v>
      </c>
      <c r="Q64" s="30" t="s">
        <v>25</v>
      </c>
      <c r="R64" s="30" t="s">
        <v>3092</v>
      </c>
      <c r="S64" s="348" t="s">
        <v>1659</v>
      </c>
      <c r="T64" s="348" t="s">
        <v>2443</v>
      </c>
      <c r="U64" s="347">
        <v>3</v>
      </c>
      <c r="V64" s="347" t="s">
        <v>25</v>
      </c>
      <c r="W64" s="30" t="s">
        <v>25</v>
      </c>
      <c r="X64" s="417" t="s">
        <v>3025</v>
      </c>
    </row>
    <row r="65" spans="1:24" ht="57.75" customHeight="1" x14ac:dyDescent="0.25">
      <c r="A65" s="613"/>
      <c r="B65" s="512"/>
      <c r="C65" s="512"/>
      <c r="D65" s="620"/>
      <c r="E65" s="512"/>
      <c r="F65" s="614"/>
      <c r="G65" s="614"/>
      <c r="H65" s="512"/>
      <c r="I65" s="181" t="s">
        <v>25</v>
      </c>
      <c r="J65" s="382" t="s">
        <v>1662</v>
      </c>
      <c r="K65" s="181" t="s">
        <v>25</v>
      </c>
      <c r="L65" s="512"/>
      <c r="M65" s="304" t="s">
        <v>44</v>
      </c>
      <c r="N65" s="348" t="s">
        <v>25</v>
      </c>
      <c r="O65" s="348" t="s">
        <v>25</v>
      </c>
      <c r="P65" s="348" t="s">
        <v>25</v>
      </c>
      <c r="Q65" s="348" t="s">
        <v>25</v>
      </c>
      <c r="R65" s="348" t="s">
        <v>25</v>
      </c>
      <c r="S65" s="348" t="s">
        <v>25</v>
      </c>
      <c r="T65" s="348" t="s">
        <v>25</v>
      </c>
      <c r="U65" s="348" t="s">
        <v>25</v>
      </c>
      <c r="V65" s="348" t="s">
        <v>25</v>
      </c>
      <c r="W65" s="348" t="s">
        <v>25</v>
      </c>
      <c r="X65" s="348" t="s">
        <v>25</v>
      </c>
    </row>
    <row r="66" spans="1:24" s="104" customFormat="1" ht="93" customHeight="1" x14ac:dyDescent="0.25">
      <c r="A66" s="613" t="s">
        <v>1675</v>
      </c>
      <c r="B66" s="512" t="s">
        <v>280</v>
      </c>
      <c r="C66" s="512" t="s">
        <v>293</v>
      </c>
      <c r="D66" s="620" t="s">
        <v>1663</v>
      </c>
      <c r="E66" s="512">
        <v>27</v>
      </c>
      <c r="F66" s="512" t="s">
        <v>1664</v>
      </c>
      <c r="G66" s="512" t="s">
        <v>1665</v>
      </c>
      <c r="H66" s="512" t="s">
        <v>1666</v>
      </c>
      <c r="I66" s="181" t="s">
        <v>25</v>
      </c>
      <c r="J66" s="153">
        <v>2100000</v>
      </c>
      <c r="K66" s="181" t="s">
        <v>25</v>
      </c>
      <c r="L66" s="512" t="s">
        <v>1667</v>
      </c>
      <c r="M66" s="348" t="s">
        <v>25</v>
      </c>
      <c r="N66" s="30" t="s">
        <v>25</v>
      </c>
      <c r="O66" s="347" t="s">
        <v>2038</v>
      </c>
      <c r="P66" s="347" t="s">
        <v>25</v>
      </c>
      <c r="Q66" s="30" t="s">
        <v>25</v>
      </c>
      <c r="R66" s="30" t="s">
        <v>25</v>
      </c>
      <c r="S66" s="348" t="s">
        <v>1665</v>
      </c>
      <c r="T66" s="350" t="s">
        <v>3114</v>
      </c>
      <c r="U66" s="347">
        <v>3</v>
      </c>
      <c r="V66" s="369" t="s">
        <v>25</v>
      </c>
      <c r="W66" s="369" t="s">
        <v>25</v>
      </c>
      <c r="X66" s="30" t="s">
        <v>3025</v>
      </c>
    </row>
    <row r="67" spans="1:24" ht="19.149999999999999" customHeight="1" x14ac:dyDescent="0.25">
      <c r="A67" s="613"/>
      <c r="B67" s="512"/>
      <c r="C67" s="512"/>
      <c r="D67" s="620"/>
      <c r="E67" s="512"/>
      <c r="F67" s="614"/>
      <c r="G67" s="614"/>
      <c r="H67" s="512"/>
      <c r="I67" s="181" t="s">
        <v>25</v>
      </c>
      <c r="J67" s="181" t="s">
        <v>1668</v>
      </c>
      <c r="K67" s="181" t="s">
        <v>25</v>
      </c>
      <c r="L67" s="512"/>
      <c r="M67" s="304" t="s">
        <v>44</v>
      </c>
      <c r="N67" s="348" t="s">
        <v>25</v>
      </c>
      <c r="O67" s="348" t="s">
        <v>25</v>
      </c>
      <c r="P67" s="348" t="s">
        <v>25</v>
      </c>
      <c r="Q67" s="348" t="s">
        <v>25</v>
      </c>
      <c r="R67" s="348" t="s">
        <v>25</v>
      </c>
      <c r="S67" s="348" t="s">
        <v>25</v>
      </c>
      <c r="T67" s="348" t="s">
        <v>25</v>
      </c>
      <c r="U67" s="348" t="s">
        <v>25</v>
      </c>
      <c r="V67" s="348" t="s">
        <v>25</v>
      </c>
      <c r="W67" s="348" t="s">
        <v>25</v>
      </c>
      <c r="X67" s="348" t="s">
        <v>25</v>
      </c>
    </row>
    <row r="68" spans="1:24" ht="229.5" customHeight="1" x14ac:dyDescent="0.25">
      <c r="A68" s="613" t="s">
        <v>1676</v>
      </c>
      <c r="B68" s="520" t="s">
        <v>295</v>
      </c>
      <c r="C68" s="520" t="s">
        <v>296</v>
      </c>
      <c r="D68" s="620" t="s">
        <v>1669</v>
      </c>
      <c r="E68" s="512">
        <v>32</v>
      </c>
      <c r="F68" s="512" t="s">
        <v>1670</v>
      </c>
      <c r="G68" s="512" t="s">
        <v>2020</v>
      </c>
      <c r="H68" s="512" t="s">
        <v>1671</v>
      </c>
      <c r="I68" s="181" t="s">
        <v>25</v>
      </c>
      <c r="J68" s="153" t="s">
        <v>943</v>
      </c>
      <c r="K68" s="181" t="s">
        <v>25</v>
      </c>
      <c r="L68" s="512" t="s">
        <v>1661</v>
      </c>
      <c r="M68" s="348" t="s">
        <v>2444</v>
      </c>
      <c r="N68" s="348" t="s">
        <v>3115</v>
      </c>
      <c r="O68" s="347">
        <v>2</v>
      </c>
      <c r="P68" s="347" t="s">
        <v>3116</v>
      </c>
      <c r="Q68" s="30" t="s">
        <v>3117</v>
      </c>
      <c r="R68" s="30" t="s">
        <v>3038</v>
      </c>
      <c r="S68" s="348" t="s">
        <v>2020</v>
      </c>
      <c r="T68" s="348" t="s">
        <v>3115</v>
      </c>
      <c r="U68" s="347">
        <v>2</v>
      </c>
      <c r="V68" s="347" t="s">
        <v>3116</v>
      </c>
      <c r="W68" s="30" t="s">
        <v>3117</v>
      </c>
      <c r="X68" s="30" t="s">
        <v>3038</v>
      </c>
    </row>
    <row r="69" spans="1:24" ht="23.45" customHeight="1" x14ac:dyDescent="0.25">
      <c r="A69" s="613"/>
      <c r="B69" s="521"/>
      <c r="C69" s="521"/>
      <c r="D69" s="620"/>
      <c r="E69" s="512"/>
      <c r="F69" s="614"/>
      <c r="G69" s="614"/>
      <c r="H69" s="512"/>
      <c r="I69" s="181" t="s">
        <v>25</v>
      </c>
      <c r="J69" s="181" t="s">
        <v>1672</v>
      </c>
      <c r="K69" s="181" t="s">
        <v>25</v>
      </c>
      <c r="L69" s="512"/>
      <c r="M69" s="304">
        <v>6900000</v>
      </c>
      <c r="N69" s="348" t="s">
        <v>25</v>
      </c>
      <c r="O69" s="348" t="s">
        <v>25</v>
      </c>
      <c r="P69" s="348" t="s">
        <v>25</v>
      </c>
      <c r="Q69" s="348" t="s">
        <v>25</v>
      </c>
      <c r="R69" s="348" t="s">
        <v>25</v>
      </c>
      <c r="S69" s="348" t="s">
        <v>25</v>
      </c>
      <c r="T69" s="348" t="s">
        <v>25</v>
      </c>
      <c r="U69" s="348" t="s">
        <v>25</v>
      </c>
      <c r="V69" s="348" t="s">
        <v>25</v>
      </c>
      <c r="W69" s="348" t="s">
        <v>25</v>
      </c>
      <c r="X69" s="348" t="s">
        <v>25</v>
      </c>
    </row>
    <row r="70" spans="1:24" ht="123.75" customHeight="1" x14ac:dyDescent="0.25">
      <c r="A70" s="613" t="s">
        <v>2025</v>
      </c>
      <c r="B70" s="512" t="s">
        <v>239</v>
      </c>
      <c r="C70" s="512" t="s">
        <v>240</v>
      </c>
      <c r="D70" s="620" t="s">
        <v>2021</v>
      </c>
      <c r="E70" s="512">
        <v>2</v>
      </c>
      <c r="F70" s="512" t="s">
        <v>252</v>
      </c>
      <c r="G70" s="623" t="s">
        <v>2022</v>
      </c>
      <c r="H70" s="512" t="s">
        <v>2023</v>
      </c>
      <c r="I70" s="181" t="s">
        <v>25</v>
      </c>
      <c r="J70" s="153">
        <v>2000000</v>
      </c>
      <c r="K70" s="181" t="s">
        <v>25</v>
      </c>
      <c r="L70" s="512" t="s">
        <v>1667</v>
      </c>
      <c r="M70" s="348" t="s">
        <v>2445</v>
      </c>
      <c r="N70" s="30" t="s">
        <v>2445</v>
      </c>
      <c r="O70" s="347">
        <v>3</v>
      </c>
      <c r="P70" s="347" t="s">
        <v>25</v>
      </c>
      <c r="Q70" s="30" t="s">
        <v>25</v>
      </c>
      <c r="R70" s="30" t="s">
        <v>3118</v>
      </c>
      <c r="S70" s="355" t="s">
        <v>2022</v>
      </c>
      <c r="T70" s="355" t="s">
        <v>2022</v>
      </c>
      <c r="U70" s="347">
        <v>3</v>
      </c>
      <c r="V70" s="369" t="s">
        <v>25</v>
      </c>
      <c r="W70" s="369" t="s">
        <v>25</v>
      </c>
      <c r="X70" s="30" t="s">
        <v>3119</v>
      </c>
    </row>
    <row r="71" spans="1:24" x14ac:dyDescent="0.25">
      <c r="A71" s="613"/>
      <c r="B71" s="512"/>
      <c r="C71" s="512"/>
      <c r="D71" s="620"/>
      <c r="E71" s="512"/>
      <c r="F71" s="512"/>
      <c r="G71" s="618"/>
      <c r="H71" s="512"/>
      <c r="I71" s="181" t="s">
        <v>25</v>
      </c>
      <c r="J71" s="181" t="s">
        <v>2024</v>
      </c>
      <c r="K71" s="181" t="s">
        <v>25</v>
      </c>
      <c r="L71" s="512"/>
      <c r="M71" s="304" t="s">
        <v>44</v>
      </c>
      <c r="N71" s="348" t="s">
        <v>25</v>
      </c>
      <c r="O71" s="348" t="s">
        <v>25</v>
      </c>
      <c r="P71" s="348" t="s">
        <v>25</v>
      </c>
      <c r="Q71" s="348" t="s">
        <v>25</v>
      </c>
      <c r="R71" s="348" t="s">
        <v>25</v>
      </c>
      <c r="S71" s="348" t="s">
        <v>25</v>
      </c>
      <c r="T71" s="348" t="s">
        <v>25</v>
      </c>
      <c r="U71" s="348" t="s">
        <v>25</v>
      </c>
      <c r="V71" s="348" t="s">
        <v>25</v>
      </c>
      <c r="W71" s="348" t="s">
        <v>25</v>
      </c>
      <c r="X71" s="348" t="s">
        <v>25</v>
      </c>
    </row>
  </sheetData>
  <mergeCells count="303">
    <mergeCell ref="G70:G71"/>
    <mergeCell ref="H70:H71"/>
    <mergeCell ref="L70:L71"/>
    <mergeCell ref="A70:A71"/>
    <mergeCell ref="B70:B71"/>
    <mergeCell ref="C70:C71"/>
    <mergeCell ref="D70:D71"/>
    <mergeCell ref="E70:E71"/>
    <mergeCell ref="F70:F71"/>
    <mergeCell ref="A68:A69"/>
    <mergeCell ref="B68:B69"/>
    <mergeCell ref="C68:C69"/>
    <mergeCell ref="D68:D69"/>
    <mergeCell ref="E68:E69"/>
    <mergeCell ref="F68:F69"/>
    <mergeCell ref="G68:G69"/>
    <mergeCell ref="H68:H69"/>
    <mergeCell ref="L68:L69"/>
    <mergeCell ref="A66:A67"/>
    <mergeCell ref="B66:B67"/>
    <mergeCell ref="C66:C67"/>
    <mergeCell ref="D66:D67"/>
    <mergeCell ref="E66:E67"/>
    <mergeCell ref="F66:F67"/>
    <mergeCell ref="G66:G67"/>
    <mergeCell ref="H66:H67"/>
    <mergeCell ref="L66:L67"/>
    <mergeCell ref="G62:G63"/>
    <mergeCell ref="H62:H63"/>
    <mergeCell ref="L62:L63"/>
    <mergeCell ref="A64:A65"/>
    <mergeCell ref="B64:B65"/>
    <mergeCell ref="C64:C65"/>
    <mergeCell ref="D64:D65"/>
    <mergeCell ref="E64:E65"/>
    <mergeCell ref="F64:F65"/>
    <mergeCell ref="G64:G65"/>
    <mergeCell ref="A62:A63"/>
    <mergeCell ref="B62:B63"/>
    <mergeCell ref="C62:C63"/>
    <mergeCell ref="D62:D63"/>
    <mergeCell ref="E62:E63"/>
    <mergeCell ref="F62:F63"/>
    <mergeCell ref="H64:H65"/>
    <mergeCell ref="L64:L65"/>
    <mergeCell ref="A60:A61"/>
    <mergeCell ref="B60:B61"/>
    <mergeCell ref="C60:C61"/>
    <mergeCell ref="D60:D61"/>
    <mergeCell ref="E60:E61"/>
    <mergeCell ref="F60:F61"/>
    <mergeCell ref="G60:G61"/>
    <mergeCell ref="H60:H61"/>
    <mergeCell ref="L60:L61"/>
    <mergeCell ref="A58:A59"/>
    <mergeCell ref="B58:B59"/>
    <mergeCell ref="C58:C59"/>
    <mergeCell ref="D58:D59"/>
    <mergeCell ref="E58:E59"/>
    <mergeCell ref="F58:F59"/>
    <mergeCell ref="G58:G59"/>
    <mergeCell ref="H58:H59"/>
    <mergeCell ref="L58:L59"/>
    <mergeCell ref="G54:G55"/>
    <mergeCell ref="H54:H55"/>
    <mergeCell ref="L54:L55"/>
    <mergeCell ref="A56:A57"/>
    <mergeCell ref="B56:B57"/>
    <mergeCell ref="C56:C57"/>
    <mergeCell ref="D56:D57"/>
    <mergeCell ref="E56:E57"/>
    <mergeCell ref="F56:F57"/>
    <mergeCell ref="G56:G57"/>
    <mergeCell ref="A54:A55"/>
    <mergeCell ref="B54:B55"/>
    <mergeCell ref="C54:C55"/>
    <mergeCell ref="D54:D55"/>
    <mergeCell ref="E54:E55"/>
    <mergeCell ref="F54:F55"/>
    <mergeCell ref="H56:H57"/>
    <mergeCell ref="L56:L57"/>
    <mergeCell ref="A52:A53"/>
    <mergeCell ref="B52:B53"/>
    <mergeCell ref="C52:C53"/>
    <mergeCell ref="D52:D53"/>
    <mergeCell ref="E52:E53"/>
    <mergeCell ref="F52:F53"/>
    <mergeCell ref="G52:G53"/>
    <mergeCell ref="H52:H53"/>
    <mergeCell ref="L52:L53"/>
    <mergeCell ref="A50:A51"/>
    <mergeCell ref="B50:B51"/>
    <mergeCell ref="C50:C51"/>
    <mergeCell ref="D50:D51"/>
    <mergeCell ref="E50:E51"/>
    <mergeCell ref="F50:F51"/>
    <mergeCell ref="G50:G51"/>
    <mergeCell ref="H50:H51"/>
    <mergeCell ref="L50:L51"/>
    <mergeCell ref="G46:G47"/>
    <mergeCell ref="H46:H47"/>
    <mergeCell ref="L46:L47"/>
    <mergeCell ref="A48:A49"/>
    <mergeCell ref="B48:B49"/>
    <mergeCell ref="C48:C49"/>
    <mergeCell ref="D48:D49"/>
    <mergeCell ref="E48:E49"/>
    <mergeCell ref="F48:F49"/>
    <mergeCell ref="G48:G49"/>
    <mergeCell ref="A46:A47"/>
    <mergeCell ref="B46:B47"/>
    <mergeCell ref="C46:C47"/>
    <mergeCell ref="D46:D47"/>
    <mergeCell ref="E46:E47"/>
    <mergeCell ref="F46:F47"/>
    <mergeCell ref="H48:H49"/>
    <mergeCell ref="L48:L49"/>
    <mergeCell ref="A44:A45"/>
    <mergeCell ref="B44:B45"/>
    <mergeCell ref="C44:C45"/>
    <mergeCell ref="D44:D45"/>
    <mergeCell ref="E44:E45"/>
    <mergeCell ref="F44:F45"/>
    <mergeCell ref="G44:G45"/>
    <mergeCell ref="H44:H45"/>
    <mergeCell ref="L44:L45"/>
    <mergeCell ref="A42:A43"/>
    <mergeCell ref="B42:B43"/>
    <mergeCell ref="C42:C43"/>
    <mergeCell ref="D42:D43"/>
    <mergeCell ref="E42:E43"/>
    <mergeCell ref="F42:F43"/>
    <mergeCell ref="G42:G43"/>
    <mergeCell ref="H42:H43"/>
    <mergeCell ref="L42:L43"/>
    <mergeCell ref="G38:G39"/>
    <mergeCell ref="H38:H39"/>
    <mergeCell ref="L38:L39"/>
    <mergeCell ref="A40:A41"/>
    <mergeCell ref="B40:B41"/>
    <mergeCell ref="C40:C41"/>
    <mergeCell ref="D40:D41"/>
    <mergeCell ref="E40:E41"/>
    <mergeCell ref="F40:F41"/>
    <mergeCell ref="G40:G41"/>
    <mergeCell ref="A38:A39"/>
    <mergeCell ref="B38:B39"/>
    <mergeCell ref="C38:C39"/>
    <mergeCell ref="D38:D39"/>
    <mergeCell ref="E38:E39"/>
    <mergeCell ref="F38:F39"/>
    <mergeCell ref="H40:H41"/>
    <mergeCell ref="L40:L41"/>
    <mergeCell ref="A36:A37"/>
    <mergeCell ref="B36:B37"/>
    <mergeCell ref="C36:C37"/>
    <mergeCell ref="D36:D37"/>
    <mergeCell ref="E36:E37"/>
    <mergeCell ref="F36:F37"/>
    <mergeCell ref="G36:G37"/>
    <mergeCell ref="H36:H37"/>
    <mergeCell ref="L36:L37"/>
    <mergeCell ref="A34:A35"/>
    <mergeCell ref="B34:B35"/>
    <mergeCell ref="C34:C35"/>
    <mergeCell ref="D34:D35"/>
    <mergeCell ref="E34:E35"/>
    <mergeCell ref="F34:F35"/>
    <mergeCell ref="G34:G35"/>
    <mergeCell ref="H34:H35"/>
    <mergeCell ref="L34:L35"/>
    <mergeCell ref="G30:G31"/>
    <mergeCell ref="H30:H31"/>
    <mergeCell ref="L30:L31"/>
    <mergeCell ref="A32:A33"/>
    <mergeCell ref="B32:B33"/>
    <mergeCell ref="C32:C33"/>
    <mergeCell ref="D32:D33"/>
    <mergeCell ref="E32:E33"/>
    <mergeCell ref="F32:F33"/>
    <mergeCell ref="G32:G33"/>
    <mergeCell ref="A30:A31"/>
    <mergeCell ref="B30:B31"/>
    <mergeCell ref="C30:C31"/>
    <mergeCell ref="D30:D31"/>
    <mergeCell ref="E30:E31"/>
    <mergeCell ref="F30:F31"/>
    <mergeCell ref="H32:H33"/>
    <mergeCell ref="L32:L33"/>
    <mergeCell ref="A28:A29"/>
    <mergeCell ref="B28:B29"/>
    <mergeCell ref="C28:C29"/>
    <mergeCell ref="D28:D29"/>
    <mergeCell ref="E28:E29"/>
    <mergeCell ref="F28:F29"/>
    <mergeCell ref="G28:G29"/>
    <mergeCell ref="H28:H29"/>
    <mergeCell ref="L28:L29"/>
    <mergeCell ref="A26:A27"/>
    <mergeCell ref="B26:B27"/>
    <mergeCell ref="C26:C27"/>
    <mergeCell ref="D26:D27"/>
    <mergeCell ref="E26:E27"/>
    <mergeCell ref="F26:F27"/>
    <mergeCell ref="G26:G27"/>
    <mergeCell ref="H26:H27"/>
    <mergeCell ref="L26:L27"/>
    <mergeCell ref="A16:A19"/>
    <mergeCell ref="G22:G23"/>
    <mergeCell ref="H22:H23"/>
    <mergeCell ref="L22:L23"/>
    <mergeCell ref="A24:A25"/>
    <mergeCell ref="B24:B25"/>
    <mergeCell ref="C24:C25"/>
    <mergeCell ref="D24:D25"/>
    <mergeCell ref="E24:E25"/>
    <mergeCell ref="F24:F25"/>
    <mergeCell ref="G24:G25"/>
    <mergeCell ref="A22:A23"/>
    <mergeCell ref="B22:B23"/>
    <mergeCell ref="C22:C23"/>
    <mergeCell ref="D22:D23"/>
    <mergeCell ref="E22:E23"/>
    <mergeCell ref="F22:F23"/>
    <mergeCell ref="H24:H25"/>
    <mergeCell ref="L24:L25"/>
    <mergeCell ref="A20:A21"/>
    <mergeCell ref="B20:B21"/>
    <mergeCell ref="C20:C21"/>
    <mergeCell ref="D20:D21"/>
    <mergeCell ref="E20:E21"/>
    <mergeCell ref="F20:F21"/>
    <mergeCell ref="G20:G21"/>
    <mergeCell ref="H20:H21"/>
    <mergeCell ref="L20:L21"/>
    <mergeCell ref="G16:G17"/>
    <mergeCell ref="H16:H17"/>
    <mergeCell ref="L16:L17"/>
    <mergeCell ref="B18:B19"/>
    <mergeCell ref="C18:C19"/>
    <mergeCell ref="D18:D19"/>
    <mergeCell ref="E18:E19"/>
    <mergeCell ref="F18:F19"/>
    <mergeCell ref="G18:G19"/>
    <mergeCell ref="H18:H19"/>
    <mergeCell ref="B16:B17"/>
    <mergeCell ref="C16:C17"/>
    <mergeCell ref="D16:D17"/>
    <mergeCell ref="E16:E17"/>
    <mergeCell ref="F16:F17"/>
    <mergeCell ref="L18:L19"/>
    <mergeCell ref="A14:A15"/>
    <mergeCell ref="B14:B15"/>
    <mergeCell ref="C14:C15"/>
    <mergeCell ref="D14:D15"/>
    <mergeCell ref="E14:E15"/>
    <mergeCell ref="F14:F15"/>
    <mergeCell ref="G14:G15"/>
    <mergeCell ref="H14:H15"/>
    <mergeCell ref="L14:L15"/>
    <mergeCell ref="A12:A13"/>
    <mergeCell ref="B12:B13"/>
    <mergeCell ref="C12:C13"/>
    <mergeCell ref="D12:D13"/>
    <mergeCell ref="E12:E13"/>
    <mergeCell ref="F12:F13"/>
    <mergeCell ref="G12:G13"/>
    <mergeCell ref="H12:H13"/>
    <mergeCell ref="L12:L13"/>
    <mergeCell ref="G8:G9"/>
    <mergeCell ref="H8:H9"/>
    <mergeCell ref="L8:L9"/>
    <mergeCell ref="A10:A11"/>
    <mergeCell ref="B10:B11"/>
    <mergeCell ref="C10:C11"/>
    <mergeCell ref="D10:D11"/>
    <mergeCell ref="E10:E11"/>
    <mergeCell ref="F10:F11"/>
    <mergeCell ref="G10:G11"/>
    <mergeCell ref="A8:A9"/>
    <mergeCell ref="B8:B9"/>
    <mergeCell ref="C8:C9"/>
    <mergeCell ref="D8:D9"/>
    <mergeCell ref="E8:E9"/>
    <mergeCell ref="F8:F9"/>
    <mergeCell ref="H10:H11"/>
    <mergeCell ref="L10:L11"/>
    <mergeCell ref="H5:H7"/>
    <mergeCell ref="I5:L5"/>
    <mergeCell ref="L6:L7"/>
    <mergeCell ref="M5:R5"/>
    <mergeCell ref="S5:X5"/>
    <mergeCell ref="M6:R6"/>
    <mergeCell ref="S6:X6"/>
    <mergeCell ref="A1:F1"/>
    <mergeCell ref="A3:C3"/>
    <mergeCell ref="A5:A7"/>
    <mergeCell ref="B5:B7"/>
    <mergeCell ref="C5:C7"/>
    <mergeCell ref="D5:D7"/>
    <mergeCell ref="E5:E7"/>
    <mergeCell ref="F5:F7"/>
    <mergeCell ref="G5:G7"/>
  </mergeCells>
  <conditionalFormatting sqref="P8 P24 P66 P16 P30 P36 P42 P18 P20 P26 P32 P38 P44 P46 P48 P50 P52 P54 P56 P58 P70 P68">
    <cfRule type="cellIs" dxfId="860" priority="273" operator="equal">
      <formula>"NOT APPLICABLE"</formula>
    </cfRule>
    <cfRule type="cellIs" dxfId="859" priority="274" operator="equal">
      <formula>5</formula>
    </cfRule>
    <cfRule type="cellIs" dxfId="858" priority="275" operator="equal">
      <formula>4</formula>
    </cfRule>
    <cfRule type="cellIs" dxfId="857" priority="276" operator="equal">
      <formula>3</formula>
    </cfRule>
    <cfRule type="cellIs" dxfId="856" priority="277" operator="equal">
      <formula>2</formula>
    </cfRule>
    <cfRule type="cellIs" dxfId="855" priority="278" operator="equal">
      <formula>1</formula>
    </cfRule>
  </conditionalFormatting>
  <conditionalFormatting sqref="O8 O24 O66 O16 O30 O36 O42 O18 O20 O26 O32 O38 O44 O46 O48 O50 O52 O54 O56 O58 O70 O68">
    <cfRule type="cellIs" dxfId="854" priority="267" operator="equal">
      <formula>"NOT APPLICABLE"</formula>
    </cfRule>
    <cfRule type="cellIs" dxfId="853" priority="268" operator="equal">
      <formula>5</formula>
    </cfRule>
    <cfRule type="cellIs" dxfId="852" priority="269" operator="equal">
      <formula>4</formula>
    </cfRule>
    <cfRule type="cellIs" dxfId="851" priority="270" operator="equal">
      <formula>3</formula>
    </cfRule>
    <cfRule type="cellIs" dxfId="850" priority="271" operator="equal">
      <formula>2</formula>
    </cfRule>
    <cfRule type="cellIs" dxfId="849" priority="272" operator="equal">
      <formula>1</formula>
    </cfRule>
  </conditionalFormatting>
  <conditionalFormatting sqref="O8 O24 O66 O16 O30 O36 O42 O18 O20 O26 O32 O38 O44 O46 O48 O50 O52 O54 O56 O58 O70 O68">
    <cfRule type="cellIs" dxfId="848" priority="266" operator="equal">
      <formula>5</formula>
    </cfRule>
  </conditionalFormatting>
  <conditionalFormatting sqref="U8 U24 U66 U16 U30 U36 U42 U62 U18 U26 U32 U38 U44 U46 U48 U50 U52 U54 U56 U58 U70 U68">
    <cfRule type="cellIs" dxfId="847" priority="260" operator="equal">
      <formula>"NOT APPLICABLE"</formula>
    </cfRule>
    <cfRule type="cellIs" dxfId="846" priority="261" operator="equal">
      <formula>5</formula>
    </cfRule>
    <cfRule type="cellIs" dxfId="845" priority="262" operator="equal">
      <formula>4</formula>
    </cfRule>
    <cfRule type="cellIs" dxfId="844" priority="263" operator="equal">
      <formula>3</formula>
    </cfRule>
    <cfRule type="cellIs" dxfId="843" priority="264" operator="equal">
      <formula>2</formula>
    </cfRule>
    <cfRule type="cellIs" dxfId="842" priority="265" operator="equal">
      <formula>1</formula>
    </cfRule>
  </conditionalFormatting>
  <conditionalFormatting sqref="U8 U24 U66 U16 U30 U36 U42 U62 U18 U26 U32 U38 U44 U46 U48 U50 U52 U54 U56 U58 U70 U68">
    <cfRule type="cellIs" dxfId="841" priority="259" operator="equal">
      <formula>5</formula>
    </cfRule>
  </conditionalFormatting>
  <conditionalFormatting sqref="O12">
    <cfRule type="cellIs" dxfId="840" priority="253" operator="equal">
      <formula>"NOT APPLICABLE"</formula>
    </cfRule>
    <cfRule type="cellIs" dxfId="839" priority="254" operator="equal">
      <formula>5</formula>
    </cfRule>
    <cfRule type="cellIs" dxfId="838" priority="255" operator="equal">
      <formula>4</formula>
    </cfRule>
    <cfRule type="cellIs" dxfId="837" priority="256" operator="equal">
      <formula>3</formula>
    </cfRule>
    <cfRule type="cellIs" dxfId="836" priority="257" operator="equal">
      <formula>2</formula>
    </cfRule>
    <cfRule type="cellIs" dxfId="835" priority="258" operator="equal">
      <formula>1</formula>
    </cfRule>
  </conditionalFormatting>
  <conditionalFormatting sqref="O12">
    <cfRule type="cellIs" dxfId="834" priority="252" operator="equal">
      <formula>5</formula>
    </cfRule>
  </conditionalFormatting>
  <conditionalFormatting sqref="V12">
    <cfRule type="cellIs" dxfId="833" priority="246" operator="equal">
      <formula>"NOT APPLICABLE"</formula>
    </cfRule>
    <cfRule type="cellIs" dxfId="832" priority="247" operator="equal">
      <formula>5</formula>
    </cfRule>
    <cfRule type="cellIs" dxfId="831" priority="248" operator="equal">
      <formula>4</formula>
    </cfRule>
    <cfRule type="cellIs" dxfId="830" priority="249" operator="equal">
      <formula>3</formula>
    </cfRule>
    <cfRule type="cellIs" dxfId="829" priority="250" operator="equal">
      <formula>2</formula>
    </cfRule>
    <cfRule type="cellIs" dxfId="828" priority="251" operator="equal">
      <formula>1</formula>
    </cfRule>
  </conditionalFormatting>
  <conditionalFormatting sqref="V12">
    <cfRule type="cellIs" dxfId="827" priority="245" operator="equal">
      <formula>5</formula>
    </cfRule>
  </conditionalFormatting>
  <conditionalFormatting sqref="V12">
    <cfRule type="cellIs" dxfId="826" priority="239" operator="equal">
      <formula>"NOT APPLICABLE"</formula>
    </cfRule>
    <cfRule type="cellIs" dxfId="825" priority="240" operator="equal">
      <formula>5</formula>
    </cfRule>
    <cfRule type="cellIs" dxfId="824" priority="241" operator="equal">
      <formula>4</formula>
    </cfRule>
    <cfRule type="cellIs" dxfId="823" priority="242" operator="equal">
      <formula>3</formula>
    </cfRule>
    <cfRule type="cellIs" dxfId="822" priority="243" operator="equal">
      <formula>2</formula>
    </cfRule>
    <cfRule type="cellIs" dxfId="821" priority="244" operator="equal">
      <formula>1</formula>
    </cfRule>
  </conditionalFormatting>
  <conditionalFormatting sqref="U12">
    <cfRule type="cellIs" dxfId="820" priority="233" operator="equal">
      <formula>"NOT APPLICABLE"</formula>
    </cfRule>
    <cfRule type="cellIs" dxfId="819" priority="234" operator="equal">
      <formula>5</formula>
    </cfRule>
    <cfRule type="cellIs" dxfId="818" priority="235" operator="equal">
      <formula>4</formula>
    </cfRule>
    <cfRule type="cellIs" dxfId="817" priority="236" operator="equal">
      <formula>3</formula>
    </cfRule>
    <cfRule type="cellIs" dxfId="816" priority="237" operator="equal">
      <formula>2</formula>
    </cfRule>
    <cfRule type="cellIs" dxfId="815" priority="238" operator="equal">
      <formula>1</formula>
    </cfRule>
  </conditionalFormatting>
  <conditionalFormatting sqref="U12">
    <cfRule type="cellIs" dxfId="814" priority="232" operator="equal">
      <formula>5</formula>
    </cfRule>
  </conditionalFormatting>
  <conditionalFormatting sqref="P22">
    <cfRule type="cellIs" dxfId="813" priority="226" operator="equal">
      <formula>"NOT APPLICABLE"</formula>
    </cfRule>
    <cfRule type="cellIs" dxfId="812" priority="227" operator="equal">
      <formula>5</formula>
    </cfRule>
    <cfRule type="cellIs" dxfId="811" priority="228" operator="equal">
      <formula>4</formula>
    </cfRule>
    <cfRule type="cellIs" dxfId="810" priority="229" operator="equal">
      <formula>3</formula>
    </cfRule>
    <cfRule type="cellIs" dxfId="809" priority="230" operator="equal">
      <formula>2</formula>
    </cfRule>
    <cfRule type="cellIs" dxfId="808" priority="231" operator="equal">
      <formula>1</formula>
    </cfRule>
  </conditionalFormatting>
  <conditionalFormatting sqref="O22">
    <cfRule type="cellIs" dxfId="807" priority="220" operator="equal">
      <formula>"NOT APPLICABLE"</formula>
    </cfRule>
    <cfRule type="cellIs" dxfId="806" priority="221" operator="equal">
      <formula>5</formula>
    </cfRule>
    <cfRule type="cellIs" dxfId="805" priority="222" operator="equal">
      <formula>4</formula>
    </cfRule>
    <cfRule type="cellIs" dxfId="804" priority="223" operator="equal">
      <formula>3</formula>
    </cfRule>
    <cfRule type="cellIs" dxfId="803" priority="224" operator="equal">
      <formula>2</formula>
    </cfRule>
    <cfRule type="cellIs" dxfId="802" priority="225" operator="equal">
      <formula>1</formula>
    </cfRule>
  </conditionalFormatting>
  <conditionalFormatting sqref="O22">
    <cfRule type="cellIs" dxfId="801" priority="219" operator="equal">
      <formula>5</formula>
    </cfRule>
  </conditionalFormatting>
  <conditionalFormatting sqref="U22">
    <cfRule type="cellIs" dxfId="800" priority="213" operator="equal">
      <formula>"NOT APPLICABLE"</formula>
    </cfRule>
    <cfRule type="cellIs" dxfId="799" priority="214" operator="equal">
      <formula>5</formula>
    </cfRule>
    <cfRule type="cellIs" dxfId="798" priority="215" operator="equal">
      <formula>4</formula>
    </cfRule>
    <cfRule type="cellIs" dxfId="797" priority="216" operator="equal">
      <formula>3</formula>
    </cfRule>
    <cfRule type="cellIs" dxfId="796" priority="217" operator="equal">
      <formula>2</formula>
    </cfRule>
    <cfRule type="cellIs" dxfId="795" priority="218" operator="equal">
      <formula>1</formula>
    </cfRule>
  </conditionalFormatting>
  <conditionalFormatting sqref="U22">
    <cfRule type="cellIs" dxfId="794" priority="212" operator="equal">
      <formula>5</formula>
    </cfRule>
  </conditionalFormatting>
  <conditionalFormatting sqref="P10">
    <cfRule type="cellIs" dxfId="793" priority="206" operator="equal">
      <formula>"NOT APPLICABLE"</formula>
    </cfRule>
    <cfRule type="cellIs" dxfId="792" priority="207" operator="equal">
      <formula>5</formula>
    </cfRule>
    <cfRule type="cellIs" dxfId="791" priority="208" operator="equal">
      <formula>4</formula>
    </cfRule>
    <cfRule type="cellIs" dxfId="790" priority="209" operator="equal">
      <formula>3</formula>
    </cfRule>
    <cfRule type="cellIs" dxfId="789" priority="210" operator="equal">
      <formula>2</formula>
    </cfRule>
    <cfRule type="cellIs" dxfId="788" priority="211" operator="equal">
      <formula>1</formula>
    </cfRule>
  </conditionalFormatting>
  <conditionalFormatting sqref="O10">
    <cfRule type="cellIs" dxfId="787" priority="200" operator="equal">
      <formula>"NOT APPLICABLE"</formula>
    </cfRule>
    <cfRule type="cellIs" dxfId="786" priority="201" operator="equal">
      <formula>5</formula>
    </cfRule>
    <cfRule type="cellIs" dxfId="785" priority="202" operator="equal">
      <formula>4</formula>
    </cfRule>
    <cfRule type="cellIs" dxfId="784" priority="203" operator="equal">
      <formula>3</formula>
    </cfRule>
    <cfRule type="cellIs" dxfId="783" priority="204" operator="equal">
      <formula>2</formula>
    </cfRule>
    <cfRule type="cellIs" dxfId="782" priority="205" operator="equal">
      <formula>1</formula>
    </cfRule>
  </conditionalFormatting>
  <conditionalFormatting sqref="O10">
    <cfRule type="cellIs" dxfId="781" priority="199" operator="equal">
      <formula>5</formula>
    </cfRule>
  </conditionalFormatting>
  <conditionalFormatting sqref="V10">
    <cfRule type="cellIs" dxfId="780" priority="193" operator="equal">
      <formula>"NOT APPLICABLE"</formula>
    </cfRule>
    <cfRule type="cellIs" dxfId="779" priority="194" operator="equal">
      <formula>5</formula>
    </cfRule>
    <cfRule type="cellIs" dxfId="778" priority="195" operator="equal">
      <formula>4</formula>
    </cfRule>
    <cfRule type="cellIs" dxfId="777" priority="196" operator="equal">
      <formula>3</formula>
    </cfRule>
    <cfRule type="cellIs" dxfId="776" priority="197" operator="equal">
      <formula>2</formula>
    </cfRule>
    <cfRule type="cellIs" dxfId="775" priority="198" operator="equal">
      <formula>1</formula>
    </cfRule>
  </conditionalFormatting>
  <conditionalFormatting sqref="U10">
    <cfRule type="cellIs" dxfId="774" priority="187" operator="equal">
      <formula>"NOT APPLICABLE"</formula>
    </cfRule>
    <cfRule type="cellIs" dxfId="773" priority="188" operator="equal">
      <formula>5</formula>
    </cfRule>
    <cfRule type="cellIs" dxfId="772" priority="189" operator="equal">
      <formula>4</formula>
    </cfRule>
    <cfRule type="cellIs" dxfId="771" priority="190" operator="equal">
      <formula>3</formula>
    </cfRule>
    <cfRule type="cellIs" dxfId="770" priority="191" operator="equal">
      <formula>2</formula>
    </cfRule>
    <cfRule type="cellIs" dxfId="769" priority="192" operator="equal">
      <formula>1</formula>
    </cfRule>
  </conditionalFormatting>
  <conditionalFormatting sqref="U10">
    <cfRule type="cellIs" dxfId="768" priority="186" operator="equal">
      <formula>5</formula>
    </cfRule>
  </conditionalFormatting>
  <conditionalFormatting sqref="U20">
    <cfRule type="cellIs" dxfId="767" priority="180" operator="equal">
      <formula>"NOT APPLICABLE"</formula>
    </cfRule>
    <cfRule type="cellIs" dxfId="766" priority="181" operator="equal">
      <formula>5</formula>
    </cfRule>
    <cfRule type="cellIs" dxfId="765" priority="182" operator="equal">
      <formula>4</formula>
    </cfRule>
    <cfRule type="cellIs" dxfId="764" priority="183" operator="equal">
      <formula>3</formula>
    </cfRule>
    <cfRule type="cellIs" dxfId="763" priority="184" operator="equal">
      <formula>2</formula>
    </cfRule>
    <cfRule type="cellIs" dxfId="762" priority="185" operator="equal">
      <formula>1</formula>
    </cfRule>
  </conditionalFormatting>
  <conditionalFormatting sqref="U20">
    <cfRule type="cellIs" dxfId="761" priority="179" operator="equal">
      <formula>5</formula>
    </cfRule>
  </conditionalFormatting>
  <conditionalFormatting sqref="P64">
    <cfRule type="cellIs" dxfId="760" priority="173" operator="equal">
      <formula>"NOT APPLICABLE"</formula>
    </cfRule>
    <cfRule type="cellIs" dxfId="759" priority="174" operator="equal">
      <formula>5</formula>
    </cfRule>
    <cfRule type="cellIs" dxfId="758" priority="175" operator="equal">
      <formula>4</formula>
    </cfRule>
    <cfRule type="cellIs" dxfId="757" priority="176" operator="equal">
      <formula>3</formula>
    </cfRule>
    <cfRule type="cellIs" dxfId="756" priority="177" operator="equal">
      <formula>2</formula>
    </cfRule>
    <cfRule type="cellIs" dxfId="755" priority="178" operator="equal">
      <formula>1</formula>
    </cfRule>
  </conditionalFormatting>
  <conditionalFormatting sqref="O64">
    <cfRule type="cellIs" dxfId="754" priority="167" operator="equal">
      <formula>"NOT APPLICABLE"</formula>
    </cfRule>
    <cfRule type="cellIs" dxfId="753" priority="168" operator="equal">
      <formula>5</formula>
    </cfRule>
    <cfRule type="cellIs" dxfId="752" priority="169" operator="equal">
      <formula>4</formula>
    </cfRule>
    <cfRule type="cellIs" dxfId="751" priority="170" operator="equal">
      <formula>3</formula>
    </cfRule>
    <cfRule type="cellIs" dxfId="750" priority="171" operator="equal">
      <formula>2</formula>
    </cfRule>
    <cfRule type="cellIs" dxfId="749" priority="172" operator="equal">
      <formula>1</formula>
    </cfRule>
  </conditionalFormatting>
  <conditionalFormatting sqref="O64">
    <cfRule type="cellIs" dxfId="748" priority="166" operator="equal">
      <formula>5</formula>
    </cfRule>
  </conditionalFormatting>
  <conditionalFormatting sqref="P62">
    <cfRule type="cellIs" dxfId="747" priority="160" operator="equal">
      <formula>"NOT APPLICABLE"</formula>
    </cfRule>
    <cfRule type="cellIs" dxfId="746" priority="161" operator="equal">
      <formula>5</formula>
    </cfRule>
    <cfRule type="cellIs" dxfId="745" priority="162" operator="equal">
      <formula>4</formula>
    </cfRule>
    <cfRule type="cellIs" dxfId="744" priority="163" operator="equal">
      <formula>3</formula>
    </cfRule>
    <cfRule type="cellIs" dxfId="743" priority="164" operator="equal">
      <formula>2</formula>
    </cfRule>
    <cfRule type="cellIs" dxfId="742" priority="165" operator="equal">
      <formula>1</formula>
    </cfRule>
  </conditionalFormatting>
  <conditionalFormatting sqref="V64">
    <cfRule type="cellIs" dxfId="741" priority="154" operator="equal">
      <formula>"NOT APPLICABLE"</formula>
    </cfRule>
    <cfRule type="cellIs" dxfId="740" priority="155" operator="equal">
      <formula>5</formula>
    </cfRule>
    <cfRule type="cellIs" dxfId="739" priority="156" operator="equal">
      <formula>4</formula>
    </cfRule>
    <cfRule type="cellIs" dxfId="738" priority="157" operator="equal">
      <formula>3</formula>
    </cfRule>
    <cfRule type="cellIs" dxfId="737" priority="158" operator="equal">
      <formula>2</formula>
    </cfRule>
    <cfRule type="cellIs" dxfId="736" priority="159" operator="equal">
      <formula>1</formula>
    </cfRule>
  </conditionalFormatting>
  <conditionalFormatting sqref="U64">
    <cfRule type="cellIs" dxfId="735" priority="148" operator="equal">
      <formula>"NOT APPLICABLE"</formula>
    </cfRule>
    <cfRule type="cellIs" dxfId="734" priority="149" operator="equal">
      <formula>5</formula>
    </cfRule>
    <cfRule type="cellIs" dxfId="733" priority="150" operator="equal">
      <formula>4</formula>
    </cfRule>
    <cfRule type="cellIs" dxfId="732" priority="151" operator="equal">
      <formula>3</formula>
    </cfRule>
    <cfRule type="cellIs" dxfId="731" priority="152" operator="equal">
      <formula>2</formula>
    </cfRule>
    <cfRule type="cellIs" dxfId="730" priority="153" operator="equal">
      <formula>1</formula>
    </cfRule>
  </conditionalFormatting>
  <conditionalFormatting sqref="U64">
    <cfRule type="cellIs" dxfId="729" priority="147" operator="equal">
      <formula>5</formula>
    </cfRule>
  </conditionalFormatting>
  <conditionalFormatting sqref="P14">
    <cfRule type="cellIs" dxfId="728" priority="141" operator="equal">
      <formula>"NOT APPLICABLE"</formula>
    </cfRule>
    <cfRule type="cellIs" dxfId="727" priority="142" operator="equal">
      <formula>5</formula>
    </cfRule>
    <cfRule type="cellIs" dxfId="726" priority="143" operator="equal">
      <formula>4</formula>
    </cfRule>
    <cfRule type="cellIs" dxfId="725" priority="144" operator="equal">
      <formula>3</formula>
    </cfRule>
    <cfRule type="cellIs" dxfId="724" priority="145" operator="equal">
      <formula>2</formula>
    </cfRule>
    <cfRule type="cellIs" dxfId="723" priority="146" operator="equal">
      <formula>1</formula>
    </cfRule>
  </conditionalFormatting>
  <conditionalFormatting sqref="U14">
    <cfRule type="cellIs" dxfId="722" priority="135" operator="equal">
      <formula>"NOT APPLICABLE"</formula>
    </cfRule>
    <cfRule type="cellIs" dxfId="721" priority="136" operator="equal">
      <formula>5</formula>
    </cfRule>
    <cfRule type="cellIs" dxfId="720" priority="137" operator="equal">
      <formula>4</formula>
    </cfRule>
    <cfRule type="cellIs" dxfId="719" priority="138" operator="equal">
      <formula>3</formula>
    </cfRule>
    <cfRule type="cellIs" dxfId="718" priority="139" operator="equal">
      <formula>2</formula>
    </cfRule>
    <cfRule type="cellIs" dxfId="717" priority="140" operator="equal">
      <formula>1</formula>
    </cfRule>
  </conditionalFormatting>
  <conditionalFormatting sqref="U14">
    <cfRule type="cellIs" dxfId="716" priority="134" operator="equal">
      <formula>5</formula>
    </cfRule>
  </conditionalFormatting>
  <conditionalFormatting sqref="P28">
    <cfRule type="cellIs" dxfId="715" priority="128" operator="equal">
      <formula>"NOT APPLICABLE"</formula>
    </cfRule>
    <cfRule type="cellIs" dxfId="714" priority="129" operator="equal">
      <formula>5</formula>
    </cfRule>
    <cfRule type="cellIs" dxfId="713" priority="130" operator="equal">
      <formula>4</formula>
    </cfRule>
    <cfRule type="cellIs" dxfId="712" priority="131" operator="equal">
      <formula>3</formula>
    </cfRule>
    <cfRule type="cellIs" dxfId="711" priority="132" operator="equal">
      <formula>2</formula>
    </cfRule>
    <cfRule type="cellIs" dxfId="710" priority="133" operator="equal">
      <formula>1</formula>
    </cfRule>
  </conditionalFormatting>
  <conditionalFormatting sqref="O28">
    <cfRule type="cellIs" dxfId="709" priority="122" operator="equal">
      <formula>"NOT APPLICABLE"</formula>
    </cfRule>
    <cfRule type="cellIs" dxfId="708" priority="123" operator="equal">
      <formula>5</formula>
    </cfRule>
    <cfRule type="cellIs" dxfId="707" priority="124" operator="equal">
      <formula>4</formula>
    </cfRule>
    <cfRule type="cellIs" dxfId="706" priority="125" operator="equal">
      <formula>3</formula>
    </cfRule>
    <cfRule type="cellIs" dxfId="705" priority="126" operator="equal">
      <formula>2</formula>
    </cfRule>
    <cfRule type="cellIs" dxfId="704" priority="127" operator="equal">
      <formula>1</formula>
    </cfRule>
  </conditionalFormatting>
  <conditionalFormatting sqref="O28">
    <cfRule type="cellIs" dxfId="703" priority="121" operator="equal">
      <formula>5</formula>
    </cfRule>
  </conditionalFormatting>
  <conditionalFormatting sqref="U28">
    <cfRule type="cellIs" dxfId="702" priority="115" operator="equal">
      <formula>"NOT APPLICABLE"</formula>
    </cfRule>
    <cfRule type="cellIs" dxfId="701" priority="116" operator="equal">
      <formula>5</formula>
    </cfRule>
    <cfRule type="cellIs" dxfId="700" priority="117" operator="equal">
      <formula>4</formula>
    </cfRule>
    <cfRule type="cellIs" dxfId="699" priority="118" operator="equal">
      <formula>3</formula>
    </cfRule>
    <cfRule type="cellIs" dxfId="698" priority="119" operator="equal">
      <formula>2</formula>
    </cfRule>
    <cfRule type="cellIs" dxfId="697" priority="120" operator="equal">
      <formula>1</formula>
    </cfRule>
  </conditionalFormatting>
  <conditionalFormatting sqref="U28">
    <cfRule type="cellIs" dxfId="696" priority="114" operator="equal">
      <formula>5</formula>
    </cfRule>
  </conditionalFormatting>
  <conditionalFormatting sqref="P60">
    <cfRule type="cellIs" dxfId="695" priority="108" operator="equal">
      <formula>"NOT APPLICABLE"</formula>
    </cfRule>
    <cfRule type="cellIs" dxfId="694" priority="109" operator="equal">
      <formula>5</formula>
    </cfRule>
    <cfRule type="cellIs" dxfId="693" priority="110" operator="equal">
      <formula>4</formula>
    </cfRule>
    <cfRule type="cellIs" dxfId="692" priority="111" operator="equal">
      <formula>3</formula>
    </cfRule>
    <cfRule type="cellIs" dxfId="691" priority="112" operator="equal">
      <formula>2</formula>
    </cfRule>
    <cfRule type="cellIs" dxfId="690" priority="113" operator="equal">
      <formula>1</formula>
    </cfRule>
  </conditionalFormatting>
  <conditionalFormatting sqref="O60">
    <cfRule type="cellIs" dxfId="689" priority="102" operator="equal">
      <formula>"NOT APPLICABLE"</formula>
    </cfRule>
    <cfRule type="cellIs" dxfId="688" priority="103" operator="equal">
      <formula>5</formula>
    </cfRule>
    <cfRule type="cellIs" dxfId="687" priority="104" operator="equal">
      <formula>4</formula>
    </cfRule>
    <cfRule type="cellIs" dxfId="686" priority="105" operator="equal">
      <formula>3</formula>
    </cfRule>
    <cfRule type="cellIs" dxfId="685" priority="106" operator="equal">
      <formula>2</formula>
    </cfRule>
    <cfRule type="cellIs" dxfId="684" priority="107" operator="equal">
      <formula>1</formula>
    </cfRule>
  </conditionalFormatting>
  <conditionalFormatting sqref="O60">
    <cfRule type="cellIs" dxfId="683" priority="101" operator="equal">
      <formula>5</formula>
    </cfRule>
  </conditionalFormatting>
  <conditionalFormatting sqref="V18">
    <cfRule type="cellIs" dxfId="682" priority="95" operator="equal">
      <formula>"NOT APPLICABLE"</formula>
    </cfRule>
    <cfRule type="cellIs" dxfId="681" priority="96" operator="equal">
      <formula>5</formula>
    </cfRule>
    <cfRule type="cellIs" dxfId="680" priority="97" operator="equal">
      <formula>4</formula>
    </cfRule>
    <cfRule type="cellIs" dxfId="679" priority="98" operator="equal">
      <formula>3</formula>
    </cfRule>
    <cfRule type="cellIs" dxfId="678" priority="99" operator="equal">
      <formula>2</formula>
    </cfRule>
    <cfRule type="cellIs" dxfId="677" priority="100" operator="equal">
      <formula>1</formula>
    </cfRule>
  </conditionalFormatting>
  <conditionalFormatting sqref="V26">
    <cfRule type="cellIs" dxfId="676" priority="89" operator="equal">
      <formula>"NOT APPLICABLE"</formula>
    </cfRule>
    <cfRule type="cellIs" dxfId="675" priority="90" operator="equal">
      <formula>5</formula>
    </cfRule>
    <cfRule type="cellIs" dxfId="674" priority="91" operator="equal">
      <formula>4</formula>
    </cfRule>
    <cfRule type="cellIs" dxfId="673" priority="92" operator="equal">
      <formula>3</formula>
    </cfRule>
    <cfRule type="cellIs" dxfId="672" priority="93" operator="equal">
      <formula>2</formula>
    </cfRule>
    <cfRule type="cellIs" dxfId="671" priority="94" operator="equal">
      <formula>1</formula>
    </cfRule>
  </conditionalFormatting>
  <conditionalFormatting sqref="V36">
    <cfRule type="cellIs" dxfId="670" priority="83" operator="equal">
      <formula>"NOT APPLICABLE"</formula>
    </cfRule>
    <cfRule type="cellIs" dxfId="669" priority="84" operator="equal">
      <formula>5</formula>
    </cfRule>
    <cfRule type="cellIs" dxfId="668" priority="85" operator="equal">
      <formula>4</formula>
    </cfRule>
    <cfRule type="cellIs" dxfId="667" priority="86" operator="equal">
      <formula>3</formula>
    </cfRule>
    <cfRule type="cellIs" dxfId="666" priority="87" operator="equal">
      <formula>2</formula>
    </cfRule>
    <cfRule type="cellIs" dxfId="665" priority="88" operator="equal">
      <formula>1</formula>
    </cfRule>
  </conditionalFormatting>
  <conditionalFormatting sqref="O62">
    <cfRule type="cellIs" dxfId="664" priority="77" operator="equal">
      <formula>"NOT APPLICABLE"</formula>
    </cfRule>
    <cfRule type="cellIs" dxfId="663" priority="78" operator="equal">
      <formula>5</formula>
    </cfRule>
    <cfRule type="cellIs" dxfId="662" priority="79" operator="equal">
      <formula>4</formula>
    </cfRule>
    <cfRule type="cellIs" dxfId="661" priority="80" operator="equal">
      <formula>3</formula>
    </cfRule>
    <cfRule type="cellIs" dxfId="660" priority="81" operator="equal">
      <formula>2</formula>
    </cfRule>
    <cfRule type="cellIs" dxfId="659" priority="82" operator="equal">
      <formula>1</formula>
    </cfRule>
  </conditionalFormatting>
  <conditionalFormatting sqref="O62">
    <cfRule type="cellIs" dxfId="658" priority="76" operator="equal">
      <formula>5</formula>
    </cfRule>
  </conditionalFormatting>
  <conditionalFormatting sqref="V62">
    <cfRule type="cellIs" dxfId="657" priority="70" operator="equal">
      <formula>"NOT APPLICABLE"</formula>
    </cfRule>
    <cfRule type="cellIs" dxfId="656" priority="71" operator="equal">
      <formula>5</formula>
    </cfRule>
    <cfRule type="cellIs" dxfId="655" priority="72" operator="equal">
      <formula>4</formula>
    </cfRule>
    <cfRule type="cellIs" dxfId="654" priority="73" operator="equal">
      <formula>3</formula>
    </cfRule>
    <cfRule type="cellIs" dxfId="653" priority="74" operator="equal">
      <formula>2</formula>
    </cfRule>
    <cfRule type="cellIs" dxfId="652" priority="75" operator="equal">
      <formula>1</formula>
    </cfRule>
  </conditionalFormatting>
  <conditionalFormatting sqref="V58">
    <cfRule type="cellIs" dxfId="651" priority="64" operator="equal">
      <formula>"NOT APPLICABLE"</formula>
    </cfRule>
    <cfRule type="cellIs" dxfId="650" priority="65" operator="equal">
      <formula>5</formula>
    </cfRule>
    <cfRule type="cellIs" dxfId="649" priority="66" operator="equal">
      <formula>4</formula>
    </cfRule>
    <cfRule type="cellIs" dxfId="648" priority="67" operator="equal">
      <formula>3</formula>
    </cfRule>
    <cfRule type="cellIs" dxfId="647" priority="68" operator="equal">
      <formula>2</formula>
    </cfRule>
    <cfRule type="cellIs" dxfId="646" priority="69" operator="equal">
      <formula>1</formula>
    </cfRule>
  </conditionalFormatting>
  <conditionalFormatting sqref="V56">
    <cfRule type="cellIs" dxfId="645" priority="58" operator="equal">
      <formula>"NOT APPLICABLE"</formula>
    </cfRule>
    <cfRule type="cellIs" dxfId="644" priority="59" operator="equal">
      <formula>5</formula>
    </cfRule>
    <cfRule type="cellIs" dxfId="643" priority="60" operator="equal">
      <formula>4</formula>
    </cfRule>
    <cfRule type="cellIs" dxfId="642" priority="61" operator="equal">
      <formula>3</formula>
    </cfRule>
    <cfRule type="cellIs" dxfId="641" priority="62" operator="equal">
      <formula>2</formula>
    </cfRule>
    <cfRule type="cellIs" dxfId="640" priority="63" operator="equal">
      <formula>1</formula>
    </cfRule>
  </conditionalFormatting>
  <conditionalFormatting sqref="V54">
    <cfRule type="cellIs" dxfId="639" priority="52" operator="equal">
      <formula>"NOT APPLICABLE"</formula>
    </cfRule>
    <cfRule type="cellIs" dxfId="638" priority="53" operator="equal">
      <formula>5</formula>
    </cfRule>
    <cfRule type="cellIs" dxfId="637" priority="54" operator="equal">
      <formula>4</formula>
    </cfRule>
    <cfRule type="cellIs" dxfId="636" priority="55" operator="equal">
      <formula>3</formula>
    </cfRule>
    <cfRule type="cellIs" dxfId="635" priority="56" operator="equal">
      <formula>2</formula>
    </cfRule>
    <cfRule type="cellIs" dxfId="634" priority="57" operator="equal">
      <formula>1</formula>
    </cfRule>
  </conditionalFormatting>
  <conditionalFormatting sqref="V48">
    <cfRule type="cellIs" dxfId="633" priority="46" operator="equal">
      <formula>"NOT APPLICABLE"</formula>
    </cfRule>
    <cfRule type="cellIs" dxfId="632" priority="47" operator="equal">
      <formula>5</formula>
    </cfRule>
    <cfRule type="cellIs" dxfId="631" priority="48" operator="equal">
      <formula>4</formula>
    </cfRule>
    <cfRule type="cellIs" dxfId="630" priority="49" operator="equal">
      <formula>3</formula>
    </cfRule>
    <cfRule type="cellIs" dxfId="629" priority="50" operator="equal">
      <formula>2</formula>
    </cfRule>
    <cfRule type="cellIs" dxfId="628" priority="51" operator="equal">
      <formula>1</formula>
    </cfRule>
  </conditionalFormatting>
  <conditionalFormatting sqref="V8">
    <cfRule type="cellIs" dxfId="627" priority="40" operator="equal">
      <formula>"NOT APPLICABLE"</formula>
    </cfRule>
    <cfRule type="cellIs" dxfId="626" priority="41" operator="equal">
      <formula>5</formula>
    </cfRule>
    <cfRule type="cellIs" dxfId="625" priority="42" operator="equal">
      <formula>4</formula>
    </cfRule>
    <cfRule type="cellIs" dxfId="624" priority="43" operator="equal">
      <formula>3</formula>
    </cfRule>
    <cfRule type="cellIs" dxfId="623" priority="44" operator="equal">
      <formula>2</formula>
    </cfRule>
    <cfRule type="cellIs" dxfId="622" priority="45" operator="equal">
      <formula>1</formula>
    </cfRule>
  </conditionalFormatting>
  <conditionalFormatting sqref="U60">
    <cfRule type="cellIs" dxfId="621" priority="34" operator="equal">
      <formula>"NOT APPLICABLE"</formula>
    </cfRule>
    <cfRule type="cellIs" dxfId="620" priority="35" operator="equal">
      <formula>5</formula>
    </cfRule>
    <cfRule type="cellIs" dxfId="619" priority="36" operator="equal">
      <formula>4</formula>
    </cfRule>
    <cfRule type="cellIs" dxfId="618" priority="37" operator="equal">
      <formula>3</formula>
    </cfRule>
    <cfRule type="cellIs" dxfId="617" priority="38" operator="equal">
      <formula>2</formula>
    </cfRule>
    <cfRule type="cellIs" dxfId="616" priority="39" operator="equal">
      <formula>1</formula>
    </cfRule>
  </conditionalFormatting>
  <conditionalFormatting sqref="U60">
    <cfRule type="cellIs" dxfId="615" priority="33" operator="equal">
      <formula>5</formula>
    </cfRule>
  </conditionalFormatting>
  <conditionalFormatting sqref="V68">
    <cfRule type="cellIs" dxfId="614" priority="27" operator="equal">
      <formula>"NOT APPLICABLE"</formula>
    </cfRule>
    <cfRule type="cellIs" dxfId="613" priority="28" operator="equal">
      <formula>5</formula>
    </cfRule>
    <cfRule type="cellIs" dxfId="612" priority="29" operator="equal">
      <formula>4</formula>
    </cfRule>
    <cfRule type="cellIs" dxfId="611" priority="30" operator="equal">
      <formula>3</formula>
    </cfRule>
    <cfRule type="cellIs" dxfId="610" priority="31" operator="equal">
      <formula>2</formula>
    </cfRule>
    <cfRule type="cellIs" dxfId="609" priority="32" operator="equal">
      <formula>1</formula>
    </cfRule>
  </conditionalFormatting>
  <conditionalFormatting sqref="P12">
    <cfRule type="cellIs" dxfId="608" priority="21" operator="equal">
      <formula>"NOT APPLICABLE"</formula>
    </cfRule>
    <cfRule type="cellIs" dxfId="607" priority="22" operator="equal">
      <formula>5</formula>
    </cfRule>
    <cfRule type="cellIs" dxfId="606" priority="23" operator="equal">
      <formula>4</formula>
    </cfRule>
    <cfRule type="cellIs" dxfId="605" priority="24" operator="equal">
      <formula>3</formula>
    </cfRule>
    <cfRule type="cellIs" dxfId="604" priority="25" operator="equal">
      <formula>2</formula>
    </cfRule>
    <cfRule type="cellIs" dxfId="603" priority="26" operator="equal">
      <formula>1</formula>
    </cfRule>
  </conditionalFormatting>
  <conditionalFormatting sqref="P12">
    <cfRule type="cellIs" dxfId="602" priority="20" operator="equal">
      <formula>5</formula>
    </cfRule>
  </conditionalFormatting>
  <conditionalFormatting sqref="P12">
    <cfRule type="cellIs" dxfId="601" priority="14" operator="equal">
      <formula>"NOT APPLICABLE"</formula>
    </cfRule>
    <cfRule type="cellIs" dxfId="600" priority="15" operator="equal">
      <formula>5</formula>
    </cfRule>
    <cfRule type="cellIs" dxfId="599" priority="16" operator="equal">
      <formula>4</formula>
    </cfRule>
    <cfRule type="cellIs" dxfId="598" priority="17" operator="equal">
      <formula>3</formula>
    </cfRule>
    <cfRule type="cellIs" dxfId="597" priority="18" operator="equal">
      <formula>2</formula>
    </cfRule>
    <cfRule type="cellIs" dxfId="596" priority="19" operator="equal">
      <formula>1</formula>
    </cfRule>
  </conditionalFormatting>
  <conditionalFormatting sqref="O14">
    <cfRule type="cellIs" dxfId="595" priority="8" operator="equal">
      <formula>"NOT APPLICABLE"</formula>
    </cfRule>
    <cfRule type="cellIs" dxfId="594" priority="9" operator="equal">
      <formula>5</formula>
    </cfRule>
    <cfRule type="cellIs" dxfId="593" priority="10" operator="equal">
      <formula>4</formula>
    </cfRule>
    <cfRule type="cellIs" dxfId="592" priority="11" operator="equal">
      <formula>3</formula>
    </cfRule>
    <cfRule type="cellIs" dxfId="591" priority="12" operator="equal">
      <formula>2</formula>
    </cfRule>
    <cfRule type="cellIs" dxfId="590" priority="13" operator="equal">
      <formula>1</formula>
    </cfRule>
  </conditionalFormatting>
  <conditionalFormatting sqref="O14">
    <cfRule type="cellIs" dxfId="589" priority="7" operator="equal">
      <formula>5</formula>
    </cfRule>
  </conditionalFormatting>
  <conditionalFormatting sqref="V44">
    <cfRule type="cellIs" dxfId="588" priority="1" operator="equal">
      <formula>"NOT APPLICABLE"</formula>
    </cfRule>
    <cfRule type="cellIs" dxfId="587" priority="2" operator="equal">
      <formula>5</formula>
    </cfRule>
    <cfRule type="cellIs" dxfId="586" priority="3" operator="equal">
      <formula>4</formula>
    </cfRule>
    <cfRule type="cellIs" dxfId="585" priority="4" operator="equal">
      <formula>3</formula>
    </cfRule>
    <cfRule type="cellIs" dxfId="584" priority="5" operator="equal">
      <formula>2</formula>
    </cfRule>
    <cfRule type="cellIs" dxfId="583" priority="6" operator="equal">
      <formula>1</formula>
    </cfRule>
  </conditionalFormatting>
  <pageMargins left="0.19685039370078741" right="0.19685039370078741" top="0.19685039370078741" bottom="0.19685039370078741" header="0.19685039370078741" footer="0.19685039370078741"/>
  <pageSetup scale="47" firstPageNumber="43" orientation="landscape" r:id="rId1"/>
  <headerFooter>
    <oddHeader>&amp;CSDBIP 2012/2013</oddHeader>
    <oddFooter>Page &amp;P of &amp;N</oddFooter>
  </headerFooter>
  <rowBreaks count="4" manualBreakCount="4">
    <brk id="19" max="23" man="1"/>
    <brk id="35" max="23" man="1"/>
    <brk id="51" max="23" man="1"/>
    <brk id="63" max="2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[1]Sheet1!#REF!</xm:f>
          </x14:formula1>
          <xm:sqref>U28 U14 O28</xm:sqref>
        </x14:dataValidation>
        <x14:dataValidation type="list" allowBlank="1" showInputMessage="1" showErrorMessage="1">
          <x14:formula1>
            <xm:f>[1]Sheet1!#REF!</xm:f>
          </x14:formula1>
          <xm:sqref>O70 U60 U26 O60 U12 O32 O26 U38 U32 O38 O8 U8 U10 O10 O12 O14 O16 U16 U18 O18 O20 U20 U22 O22 O24 U24 U30 O30 O36 U36 O42 U42 U44 O44 O46 U46 U48 O48 O50 U50 U52 O52 O54 U54 U56 O56 O58 U58 U62 O62 O64 U64 O68 U70 O66 U66 U68</xm:sqref>
        </x14:dataValidation>
      </x14:dataValidation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5"/>
  <sheetViews>
    <sheetView view="pageBreakPreview" topLeftCell="D28" zoomScaleSheetLayoutView="100" workbookViewId="0">
      <selection activeCell="U18" sqref="U18"/>
    </sheetView>
  </sheetViews>
  <sheetFormatPr defaultRowHeight="16.5" x14ac:dyDescent="0.3"/>
  <cols>
    <col min="1" max="3" width="0" style="190" hidden="1" customWidth="1"/>
    <col min="4" max="4" width="9.140625" style="190"/>
    <col min="5" max="5" width="25.28515625" style="190" bestFit="1" customWidth="1"/>
    <col min="6" max="6" width="40.140625" style="190" bestFit="1" customWidth="1"/>
    <col min="7" max="7" width="16.7109375" style="190" bestFit="1" customWidth="1"/>
    <col min="8" max="8" width="11.28515625" style="190" bestFit="1" customWidth="1"/>
    <col min="9" max="9" width="9.140625" style="190"/>
    <col min="10" max="14" width="0" style="190" hidden="1" customWidth="1"/>
    <col min="15" max="16384" width="9.140625" style="190"/>
  </cols>
  <sheetData>
    <row r="1" spans="1:16" ht="25.5" x14ac:dyDescent="0.35">
      <c r="A1" s="497" t="s">
        <v>2089</v>
      </c>
      <c r="B1" s="497"/>
      <c r="C1" s="497"/>
      <c r="D1" s="497"/>
      <c r="E1" s="497"/>
      <c r="F1" s="497"/>
      <c r="G1" s="497"/>
      <c r="H1" s="497"/>
      <c r="I1" s="497"/>
      <c r="J1" s="497"/>
      <c r="K1" s="497"/>
      <c r="L1" s="497"/>
      <c r="M1" s="497"/>
      <c r="N1" s="497"/>
      <c r="O1" s="497"/>
      <c r="P1" s="497"/>
    </row>
    <row r="2" spans="1:16" ht="20.25" x14ac:dyDescent="0.3">
      <c r="A2" s="511" t="s">
        <v>2296</v>
      </c>
      <c r="B2" s="511"/>
      <c r="C2" s="511"/>
      <c r="D2" s="511"/>
      <c r="E2" s="511"/>
      <c r="F2" s="511"/>
      <c r="G2" s="511"/>
      <c r="H2" s="511"/>
      <c r="I2" s="511"/>
      <c r="J2" s="511"/>
      <c r="K2" s="511"/>
      <c r="L2" s="511"/>
      <c r="M2" s="511"/>
      <c r="N2" s="511"/>
      <c r="O2" s="511"/>
      <c r="P2" s="511"/>
    </row>
    <row r="3" spans="1:16" s="195" customFormat="1" ht="18.75" thickBot="1" x14ac:dyDescent="0.3">
      <c r="E3" s="207"/>
    </row>
    <row r="4" spans="1:16" s="195" customFormat="1" ht="18" x14ac:dyDescent="0.25">
      <c r="E4" s="285"/>
      <c r="F4" s="286" t="s">
        <v>2032</v>
      </c>
      <c r="G4" s="500" t="s">
        <v>2033</v>
      </c>
    </row>
    <row r="5" spans="1:16" s="195" customFormat="1" ht="18" x14ac:dyDescent="0.25">
      <c r="E5" s="287"/>
      <c r="F5" s="286" t="s">
        <v>2298</v>
      </c>
      <c r="G5" s="501"/>
    </row>
    <row r="6" spans="1:16" s="195" customFormat="1" ht="18" x14ac:dyDescent="0.25">
      <c r="E6" s="288"/>
      <c r="F6" s="286" t="s">
        <v>2299</v>
      </c>
      <c r="G6" s="501"/>
    </row>
    <row r="7" spans="1:16" s="195" customFormat="1" ht="18" x14ac:dyDescent="0.25">
      <c r="E7" s="289"/>
      <c r="F7" s="286" t="s">
        <v>2300</v>
      </c>
      <c r="G7" s="501"/>
    </row>
    <row r="8" spans="1:16" s="195" customFormat="1" ht="18" x14ac:dyDescent="0.25">
      <c r="E8" s="290"/>
      <c r="F8" s="286" t="s">
        <v>2301</v>
      </c>
      <c r="G8" s="501"/>
    </row>
    <row r="9" spans="1:16" s="195" customFormat="1" ht="18" x14ac:dyDescent="0.25">
      <c r="E9" s="291"/>
      <c r="F9" s="286" t="s">
        <v>2302</v>
      </c>
      <c r="G9" s="501"/>
    </row>
    <row r="10" spans="1:16" s="195" customFormat="1" ht="18" x14ac:dyDescent="0.25">
      <c r="E10" s="292"/>
      <c r="F10" s="286" t="s">
        <v>2038</v>
      </c>
      <c r="G10" s="502"/>
    </row>
    <row r="11" spans="1:16" s="195" customFormat="1" ht="18" x14ac:dyDescent="0.25"/>
    <row r="12" spans="1:16" s="195" customFormat="1" ht="18" x14ac:dyDescent="0.25">
      <c r="D12" s="193">
        <v>1</v>
      </c>
      <c r="E12" s="194" t="s">
        <v>2089</v>
      </c>
    </row>
    <row r="13" spans="1:16" s="195" customFormat="1" ht="18" x14ac:dyDescent="0.25"/>
    <row r="14" spans="1:16" s="195" customFormat="1" ht="18" x14ac:dyDescent="0.25">
      <c r="D14" s="196">
        <v>1.1000000000000001</v>
      </c>
      <c r="E14" s="194" t="s">
        <v>2041</v>
      </c>
      <c r="F14" s="195">
        <v>7</v>
      </c>
    </row>
    <row r="15" spans="1:16" s="195" customFormat="1" ht="18.75" x14ac:dyDescent="0.3">
      <c r="D15" s="195" t="s">
        <v>2042</v>
      </c>
      <c r="E15" s="197" t="s">
        <v>2043</v>
      </c>
      <c r="F15" s="195">
        <v>0</v>
      </c>
    </row>
    <row r="16" spans="1:16" s="195" customFormat="1" ht="18" x14ac:dyDescent="0.25">
      <c r="D16" s="195" t="s">
        <v>2044</v>
      </c>
      <c r="E16" s="194" t="s">
        <v>2045</v>
      </c>
      <c r="F16" s="195">
        <v>7</v>
      </c>
    </row>
    <row r="17" spans="4:13" s="195" customFormat="1" ht="18" x14ac:dyDescent="0.25">
      <c r="M17" s="209"/>
    </row>
    <row r="18" spans="4:13" s="195" customFormat="1" ht="18" x14ac:dyDescent="0.25">
      <c r="D18" s="196">
        <v>1.2</v>
      </c>
      <c r="E18" s="195" t="s">
        <v>2074</v>
      </c>
    </row>
    <row r="38" spans="4:7" x14ac:dyDescent="0.3">
      <c r="D38"/>
      <c r="E38"/>
      <c r="F38"/>
      <c r="G38"/>
    </row>
    <row r="39" spans="4:7" hidden="1" x14ac:dyDescent="0.3"/>
    <row r="40" spans="4:7" hidden="1" x14ac:dyDescent="0.3"/>
    <row r="41" spans="4:7" hidden="1" x14ac:dyDescent="0.3"/>
    <row r="42" spans="4:7" ht="18.75" hidden="1" x14ac:dyDescent="0.3">
      <c r="D42" s="199"/>
      <c r="E42" s="200"/>
      <c r="F42" s="201"/>
      <c r="G42" s="201"/>
    </row>
    <row r="43" spans="4:7" ht="18.75" hidden="1" x14ac:dyDescent="0.3">
      <c r="D43" s="201"/>
      <c r="E43" s="201"/>
      <c r="F43" s="201"/>
      <c r="G43" s="201"/>
    </row>
    <row r="44" spans="4:7" ht="18.75" hidden="1" x14ac:dyDescent="0.3">
      <c r="D44" s="201"/>
      <c r="E44" s="201"/>
      <c r="F44" s="201"/>
      <c r="G44" s="201"/>
    </row>
    <row r="45" spans="4:7" hidden="1" x14ac:dyDescent="0.3">
      <c r="D45" s="202"/>
      <c r="E45" s="203"/>
      <c r="F45" s="203"/>
      <c r="G45" s="203"/>
    </row>
    <row r="46" spans="4:7" hidden="1" x14ac:dyDescent="0.3"/>
    <row r="47" spans="4:7" hidden="1" x14ac:dyDescent="0.3"/>
    <row r="48" spans="4:7" ht="18.75" x14ac:dyDescent="0.3">
      <c r="D48" s="196"/>
      <c r="E48" s="195"/>
      <c r="F48" s="195"/>
      <c r="G48" s="195"/>
    </row>
    <row r="72" spans="4:7" ht="18.75" x14ac:dyDescent="0.3">
      <c r="D72" s="199"/>
      <c r="E72" s="200"/>
      <c r="F72" s="201"/>
      <c r="G72" s="201"/>
    </row>
    <row r="73" spans="4:7" ht="18.75" x14ac:dyDescent="0.3">
      <c r="D73" s="201"/>
      <c r="E73" s="201"/>
      <c r="F73" s="201"/>
      <c r="G73" s="201"/>
    </row>
    <row r="74" spans="4:7" ht="18.75" x14ac:dyDescent="0.3">
      <c r="D74" s="201"/>
      <c r="E74" s="201"/>
      <c r="F74" s="201"/>
      <c r="G74" s="201"/>
    </row>
    <row r="75" spans="4:7" x14ac:dyDescent="0.3">
      <c r="D75" s="202"/>
      <c r="E75" s="203"/>
      <c r="F75" s="208"/>
      <c r="G75" s="203"/>
    </row>
  </sheetData>
  <dataConsolidate/>
  <mergeCells count="3">
    <mergeCell ref="A1:P1"/>
    <mergeCell ref="A2:P2"/>
    <mergeCell ref="G4:G10"/>
  </mergeCells>
  <pageMargins left="0.70866141732283472" right="0.70866141732283472" top="0.74803149606299213" bottom="0.74803149606299213" header="0.31496062992125984" footer="0.31496062992125984"/>
  <pageSetup paperSize="9" scale="67" firstPageNumber="110" fitToHeight="25" orientation="portrait" r:id="rId1"/>
  <headerFooter>
    <oddFooter>Page &amp;P of &amp;N</oddFooter>
  </headerFooter>
  <rowBreaks count="1" manualBreakCount="1">
    <brk id="38" max="15" man="1"/>
  </rowBreak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26"/>
  <sheetViews>
    <sheetView view="pageBreakPreview" topLeftCell="N1" zoomScale="30" zoomScaleSheetLayoutView="30" workbookViewId="0">
      <pane ySplit="7" topLeftCell="A11" activePane="bottomLeft" state="frozen"/>
      <selection activeCell="U18" sqref="U18"/>
      <selection pane="bottomLeft" activeCell="X22" sqref="X22"/>
    </sheetView>
  </sheetViews>
  <sheetFormatPr defaultColWidth="8.7109375" defaultRowHeight="12" x14ac:dyDescent="0.2"/>
  <cols>
    <col min="1" max="1" width="8.7109375" style="43" customWidth="1"/>
    <col min="2" max="2" width="14.85546875" style="43" customWidth="1"/>
    <col min="3" max="3" width="17.140625" style="43" customWidth="1"/>
    <col min="4" max="4" width="12.140625" style="43" customWidth="1"/>
    <col min="5" max="5" width="8.7109375" style="43"/>
    <col min="6" max="6" width="10.85546875" style="43" customWidth="1"/>
    <col min="7" max="7" width="8.7109375" style="43"/>
    <col min="8" max="8" width="11.7109375" style="43" customWidth="1"/>
    <col min="9" max="9" width="9.5703125" style="43" bestFit="1" customWidth="1"/>
    <col min="10" max="10" width="9.5703125" style="43" customWidth="1"/>
    <col min="11" max="11" width="9.5703125" style="43" bestFit="1" customWidth="1"/>
    <col min="12" max="12" width="8.7109375" style="43"/>
    <col min="13" max="13" width="12.7109375" style="43" customWidth="1"/>
    <col min="14" max="14" width="9.85546875" style="43" customWidth="1"/>
    <col min="15" max="16" width="8.7109375" style="43"/>
    <col min="17" max="17" width="11.28515625" style="43" customWidth="1"/>
    <col min="18" max="18" width="10.140625" style="43" customWidth="1"/>
    <col min="19" max="19" width="11.7109375" style="43" customWidth="1"/>
    <col min="20" max="20" width="13.28515625" style="43" customWidth="1"/>
    <col min="21" max="22" width="8.7109375" style="43"/>
    <col min="23" max="23" width="10.140625" style="43" customWidth="1"/>
    <col min="24" max="24" width="9.5703125" style="43" customWidth="1"/>
    <col min="25" max="16384" width="8.7109375" style="43"/>
  </cols>
  <sheetData>
    <row r="1" spans="1:24" s="45" customFormat="1" ht="15.75" x14ac:dyDescent="0.25">
      <c r="A1" s="532" t="s">
        <v>2</v>
      </c>
      <c r="B1" s="532"/>
      <c r="C1" s="532"/>
      <c r="D1" s="532"/>
      <c r="E1" s="532"/>
      <c r="F1" s="13"/>
    </row>
    <row r="2" spans="1:24" s="45" customFormat="1" ht="15.75" x14ac:dyDescent="0.25"/>
    <row r="3" spans="1:24" s="45" customFormat="1" ht="15.75" x14ac:dyDescent="0.25">
      <c r="A3" s="532" t="s">
        <v>1686</v>
      </c>
      <c r="B3" s="532"/>
      <c r="C3" s="532"/>
      <c r="D3" s="532"/>
      <c r="E3" s="532"/>
      <c r="F3" s="532"/>
      <c r="G3" s="532"/>
      <c r="H3" s="532"/>
      <c r="I3" s="532"/>
      <c r="J3" s="532"/>
      <c r="K3" s="532"/>
      <c r="L3" s="532"/>
      <c r="M3" s="44"/>
    </row>
    <row r="4" spans="1:24" s="45" customFormat="1" ht="15.75" x14ac:dyDescent="0.25">
      <c r="A4" s="8"/>
      <c r="B4" s="8"/>
      <c r="C4" s="8"/>
      <c r="D4" s="8"/>
      <c r="E4" s="8"/>
      <c r="F4" s="8"/>
      <c r="G4" s="8"/>
      <c r="H4" s="8"/>
      <c r="I4" s="8"/>
    </row>
    <row r="5" spans="1:24" ht="24" customHeight="1" x14ac:dyDescent="0.2">
      <c r="A5" s="533" t="s">
        <v>1073</v>
      </c>
      <c r="B5" s="533" t="s">
        <v>0</v>
      </c>
      <c r="C5" s="533" t="s">
        <v>4</v>
      </c>
      <c r="D5" s="533" t="s">
        <v>5</v>
      </c>
      <c r="E5" s="533" t="s">
        <v>6</v>
      </c>
      <c r="F5" s="533" t="s">
        <v>1357</v>
      </c>
      <c r="G5" s="533" t="s">
        <v>8</v>
      </c>
      <c r="H5" s="533" t="s">
        <v>20</v>
      </c>
      <c r="I5" s="537" t="s">
        <v>9</v>
      </c>
      <c r="J5" s="537"/>
      <c r="K5" s="537"/>
      <c r="L5" s="537"/>
      <c r="M5" s="537" t="s">
        <v>2287</v>
      </c>
      <c r="N5" s="537"/>
      <c r="O5" s="537"/>
      <c r="P5" s="537"/>
      <c r="Q5" s="537"/>
      <c r="R5" s="537"/>
      <c r="S5" s="537" t="s">
        <v>2293</v>
      </c>
      <c r="T5" s="537"/>
      <c r="U5" s="537"/>
      <c r="V5" s="537"/>
      <c r="W5" s="537"/>
      <c r="X5" s="537"/>
    </row>
    <row r="6" spans="1:24" ht="12" customHeight="1" x14ac:dyDescent="0.2">
      <c r="A6" s="533"/>
      <c r="B6" s="533"/>
      <c r="C6" s="533"/>
      <c r="D6" s="533"/>
      <c r="E6" s="533"/>
      <c r="F6" s="533"/>
      <c r="G6" s="533"/>
      <c r="H6" s="533"/>
      <c r="I6" s="442" t="s">
        <v>1</v>
      </c>
      <c r="J6" s="442" t="s">
        <v>11</v>
      </c>
      <c r="K6" s="442" t="s">
        <v>12</v>
      </c>
      <c r="L6" s="537" t="s">
        <v>13</v>
      </c>
      <c r="M6" s="533" t="s">
        <v>2288</v>
      </c>
      <c r="N6" s="533"/>
      <c r="O6" s="533"/>
      <c r="P6" s="533"/>
      <c r="Q6" s="533"/>
      <c r="R6" s="533"/>
      <c r="S6" s="533" t="s">
        <v>2294</v>
      </c>
      <c r="T6" s="533"/>
      <c r="U6" s="533"/>
      <c r="V6" s="533"/>
      <c r="W6" s="533"/>
      <c r="X6" s="533"/>
    </row>
    <row r="7" spans="1:24" ht="60" x14ac:dyDescent="0.2">
      <c r="A7" s="533"/>
      <c r="B7" s="533"/>
      <c r="C7" s="533"/>
      <c r="D7" s="533"/>
      <c r="E7" s="533"/>
      <c r="F7" s="533"/>
      <c r="G7" s="533"/>
      <c r="H7" s="533"/>
      <c r="I7" s="442" t="s">
        <v>18</v>
      </c>
      <c r="J7" s="442" t="s">
        <v>18</v>
      </c>
      <c r="K7" s="442" t="s">
        <v>18</v>
      </c>
      <c r="L7" s="537"/>
      <c r="M7" s="441" t="s">
        <v>2289</v>
      </c>
      <c r="N7" s="441" t="s">
        <v>2290</v>
      </c>
      <c r="O7" s="441" t="s">
        <v>2269</v>
      </c>
      <c r="P7" s="441" t="s">
        <v>2265</v>
      </c>
      <c r="Q7" s="441" t="s">
        <v>2266</v>
      </c>
      <c r="R7" s="441" t="s">
        <v>2267</v>
      </c>
      <c r="S7" s="441" t="s">
        <v>2291</v>
      </c>
      <c r="T7" s="441" t="s">
        <v>2292</v>
      </c>
      <c r="U7" s="441" t="s">
        <v>2269</v>
      </c>
      <c r="V7" s="441" t="s">
        <v>2265</v>
      </c>
      <c r="W7" s="441" t="s">
        <v>2266</v>
      </c>
      <c r="X7" s="441" t="s">
        <v>2267</v>
      </c>
    </row>
    <row r="8" spans="1:24" ht="147.75" customHeight="1" x14ac:dyDescent="0.2">
      <c r="A8" s="549" t="s">
        <v>1204</v>
      </c>
      <c r="B8" s="549" t="s">
        <v>371</v>
      </c>
      <c r="C8" s="549" t="s">
        <v>372</v>
      </c>
      <c r="D8" s="549" t="s">
        <v>373</v>
      </c>
      <c r="E8" s="549" t="s">
        <v>65</v>
      </c>
      <c r="F8" s="549" t="s">
        <v>374</v>
      </c>
      <c r="G8" s="549" t="s">
        <v>1703</v>
      </c>
      <c r="H8" s="549" t="s">
        <v>1704</v>
      </c>
      <c r="I8" s="444" t="s">
        <v>25</v>
      </c>
      <c r="J8" s="444" t="s">
        <v>375</v>
      </c>
      <c r="K8" s="444" t="s">
        <v>376</v>
      </c>
      <c r="L8" s="549" t="s">
        <v>243</v>
      </c>
      <c r="M8" s="444" t="s">
        <v>25</v>
      </c>
      <c r="N8" s="444" t="s">
        <v>25</v>
      </c>
      <c r="O8" s="443" t="s">
        <v>2532</v>
      </c>
      <c r="P8" s="443" t="s">
        <v>25</v>
      </c>
      <c r="Q8" s="444" t="s">
        <v>25</v>
      </c>
      <c r="R8" s="444" t="s">
        <v>25</v>
      </c>
      <c r="S8" s="299" t="s">
        <v>1703</v>
      </c>
      <c r="T8" s="40" t="s">
        <v>3020</v>
      </c>
      <c r="U8" s="443">
        <v>3</v>
      </c>
      <c r="V8" s="312" t="s">
        <v>25</v>
      </c>
      <c r="W8" s="312" t="s">
        <v>25</v>
      </c>
      <c r="X8" s="40" t="s">
        <v>3014</v>
      </c>
    </row>
    <row r="9" spans="1:24" ht="12" customHeight="1" x14ac:dyDescent="0.2">
      <c r="A9" s="549"/>
      <c r="B9" s="549"/>
      <c r="C9" s="549"/>
      <c r="D9" s="549"/>
      <c r="E9" s="549"/>
      <c r="F9" s="549"/>
      <c r="G9" s="549"/>
      <c r="H9" s="549"/>
      <c r="I9" s="444" t="s">
        <v>25</v>
      </c>
      <c r="J9" s="444" t="s">
        <v>378</v>
      </c>
      <c r="K9" s="444" t="s">
        <v>379</v>
      </c>
      <c r="L9" s="549"/>
      <c r="M9" s="444" t="s">
        <v>25</v>
      </c>
      <c r="N9" s="444" t="s">
        <v>25</v>
      </c>
      <c r="O9" s="444" t="s">
        <v>25</v>
      </c>
      <c r="P9" s="444" t="s">
        <v>25</v>
      </c>
      <c r="Q9" s="444" t="s">
        <v>25</v>
      </c>
      <c r="R9" s="444" t="s">
        <v>25</v>
      </c>
      <c r="S9" s="444" t="s">
        <v>25</v>
      </c>
      <c r="T9" s="444" t="s">
        <v>25</v>
      </c>
      <c r="U9" s="444" t="s">
        <v>25</v>
      </c>
      <c r="V9" s="444" t="s">
        <v>25</v>
      </c>
      <c r="W9" s="444" t="s">
        <v>25</v>
      </c>
      <c r="X9" s="444" t="s">
        <v>25</v>
      </c>
    </row>
    <row r="10" spans="1:24" ht="139.5" customHeight="1" x14ac:dyDescent="0.2">
      <c r="A10" s="549" t="s">
        <v>1538</v>
      </c>
      <c r="B10" s="549" t="s">
        <v>1539</v>
      </c>
      <c r="C10" s="549" t="s">
        <v>372</v>
      </c>
      <c r="D10" s="549" t="s">
        <v>373</v>
      </c>
      <c r="E10" s="549" t="s">
        <v>65</v>
      </c>
      <c r="F10" s="549" t="s">
        <v>374</v>
      </c>
      <c r="G10" s="549" t="s">
        <v>1705</v>
      </c>
      <c r="H10" s="549" t="s">
        <v>1706</v>
      </c>
      <c r="I10" s="549" t="s">
        <v>25</v>
      </c>
      <c r="J10" s="444" t="s">
        <v>25</v>
      </c>
      <c r="K10" s="444" t="s">
        <v>25</v>
      </c>
      <c r="L10" s="574" t="s">
        <v>243</v>
      </c>
      <c r="M10" s="444" t="s">
        <v>25</v>
      </c>
      <c r="N10" s="444"/>
      <c r="O10" s="443" t="s">
        <v>2532</v>
      </c>
      <c r="P10" s="443" t="s">
        <v>25</v>
      </c>
      <c r="Q10" s="444" t="s">
        <v>25</v>
      </c>
      <c r="R10" s="444" t="s">
        <v>25</v>
      </c>
      <c r="S10" s="299" t="s">
        <v>1705</v>
      </c>
      <c r="T10" s="40" t="s">
        <v>3021</v>
      </c>
      <c r="U10" s="443">
        <v>3</v>
      </c>
      <c r="V10" s="312" t="s">
        <v>25</v>
      </c>
      <c r="W10" s="312" t="s">
        <v>25</v>
      </c>
      <c r="X10" s="40" t="s">
        <v>3014</v>
      </c>
    </row>
    <row r="11" spans="1:24" x14ac:dyDescent="0.2">
      <c r="A11" s="549"/>
      <c r="B11" s="549"/>
      <c r="C11" s="549"/>
      <c r="D11" s="549"/>
      <c r="E11" s="549"/>
      <c r="F11" s="549"/>
      <c r="G11" s="549"/>
      <c r="H11" s="549"/>
      <c r="I11" s="549"/>
      <c r="J11" s="444" t="s">
        <v>25</v>
      </c>
      <c r="K11" s="444" t="s">
        <v>25</v>
      </c>
      <c r="L11" s="574"/>
      <c r="M11" s="444" t="s">
        <v>25</v>
      </c>
      <c r="N11" s="444" t="s">
        <v>25</v>
      </c>
      <c r="O11" s="444" t="s">
        <v>25</v>
      </c>
      <c r="P11" s="444" t="s">
        <v>25</v>
      </c>
      <c r="Q11" s="444" t="s">
        <v>25</v>
      </c>
      <c r="R11" s="444" t="s">
        <v>25</v>
      </c>
      <c r="S11" s="444" t="s">
        <v>25</v>
      </c>
      <c r="T11" s="444" t="s">
        <v>25</v>
      </c>
      <c r="U11" s="444" t="s">
        <v>25</v>
      </c>
      <c r="V11" s="444" t="s">
        <v>25</v>
      </c>
      <c r="W11" s="444" t="s">
        <v>25</v>
      </c>
      <c r="X11" s="444" t="s">
        <v>25</v>
      </c>
    </row>
    <row r="12" spans="1:24" ht="112.5" customHeight="1" x14ac:dyDescent="0.2">
      <c r="A12" s="549" t="s">
        <v>1680</v>
      </c>
      <c r="B12" s="549" t="s">
        <v>371</v>
      </c>
      <c r="C12" s="549" t="s">
        <v>372</v>
      </c>
      <c r="D12" s="549" t="s">
        <v>373</v>
      </c>
      <c r="E12" s="549" t="s">
        <v>65</v>
      </c>
      <c r="F12" s="549" t="s">
        <v>374</v>
      </c>
      <c r="G12" s="549" t="s">
        <v>1707</v>
      </c>
      <c r="H12" s="549" t="s">
        <v>1708</v>
      </c>
      <c r="I12" s="549" t="s">
        <v>25</v>
      </c>
      <c r="J12" s="444" t="s">
        <v>25</v>
      </c>
      <c r="K12" s="444" t="s">
        <v>25</v>
      </c>
      <c r="L12" s="549" t="s">
        <v>243</v>
      </c>
      <c r="M12" s="444" t="s">
        <v>25</v>
      </c>
      <c r="N12" s="444" t="s">
        <v>25</v>
      </c>
      <c r="O12" s="443" t="s">
        <v>2532</v>
      </c>
      <c r="P12" s="443" t="s">
        <v>25</v>
      </c>
      <c r="Q12" s="444" t="s">
        <v>25</v>
      </c>
      <c r="R12" s="444" t="s">
        <v>25</v>
      </c>
      <c r="S12" s="299" t="s">
        <v>1707</v>
      </c>
      <c r="T12" s="40" t="s">
        <v>3022</v>
      </c>
      <c r="U12" s="443">
        <v>3</v>
      </c>
      <c r="V12" s="312" t="s">
        <v>25</v>
      </c>
      <c r="W12" s="312" t="s">
        <v>25</v>
      </c>
      <c r="X12" s="40" t="s">
        <v>3014</v>
      </c>
    </row>
    <row r="13" spans="1:24" x14ac:dyDescent="0.2">
      <c r="A13" s="549"/>
      <c r="B13" s="549"/>
      <c r="C13" s="549"/>
      <c r="D13" s="549"/>
      <c r="E13" s="549"/>
      <c r="F13" s="549"/>
      <c r="G13" s="549"/>
      <c r="H13" s="549"/>
      <c r="I13" s="549"/>
      <c r="J13" s="444" t="s">
        <v>25</v>
      </c>
      <c r="K13" s="444" t="s">
        <v>25</v>
      </c>
      <c r="L13" s="549"/>
      <c r="M13" s="444" t="s">
        <v>25</v>
      </c>
      <c r="N13" s="444" t="s">
        <v>25</v>
      </c>
      <c r="O13" s="444" t="s">
        <v>25</v>
      </c>
      <c r="P13" s="444" t="s">
        <v>25</v>
      </c>
      <c r="Q13" s="444" t="s">
        <v>25</v>
      </c>
      <c r="R13" s="444" t="s">
        <v>25</v>
      </c>
      <c r="S13" s="444" t="s">
        <v>25</v>
      </c>
      <c r="T13" s="444" t="s">
        <v>25</v>
      </c>
      <c r="U13" s="444" t="s">
        <v>25</v>
      </c>
      <c r="V13" s="444" t="s">
        <v>25</v>
      </c>
      <c r="W13" s="444" t="s">
        <v>25</v>
      </c>
      <c r="X13" s="444" t="s">
        <v>25</v>
      </c>
    </row>
    <row r="14" spans="1:24" ht="119.25" customHeight="1" x14ac:dyDescent="0.2">
      <c r="A14" s="549" t="s">
        <v>1681</v>
      </c>
      <c r="B14" s="549" t="s">
        <v>371</v>
      </c>
      <c r="C14" s="549" t="s">
        <v>372</v>
      </c>
      <c r="D14" s="549" t="s">
        <v>373</v>
      </c>
      <c r="E14" s="549" t="s">
        <v>65</v>
      </c>
      <c r="F14" s="549" t="s">
        <v>374</v>
      </c>
      <c r="G14" s="549" t="s">
        <v>1709</v>
      </c>
      <c r="H14" s="549" t="s">
        <v>1710</v>
      </c>
      <c r="I14" s="549" t="s">
        <v>25</v>
      </c>
      <c r="J14" s="444" t="s">
        <v>25</v>
      </c>
      <c r="K14" s="444" t="s">
        <v>25</v>
      </c>
      <c r="L14" s="549" t="s">
        <v>243</v>
      </c>
      <c r="M14" s="444" t="s">
        <v>25</v>
      </c>
      <c r="N14" s="444" t="s">
        <v>25</v>
      </c>
      <c r="O14" s="443" t="s">
        <v>2532</v>
      </c>
      <c r="P14" s="443" t="s">
        <v>25</v>
      </c>
      <c r="Q14" s="444" t="s">
        <v>25</v>
      </c>
      <c r="R14" s="444" t="s">
        <v>25</v>
      </c>
      <c r="S14" s="299" t="s">
        <v>1709</v>
      </c>
      <c r="T14" s="40" t="s">
        <v>3013</v>
      </c>
      <c r="U14" s="443">
        <v>3</v>
      </c>
      <c r="V14" s="312" t="s">
        <v>25</v>
      </c>
      <c r="W14" s="312" t="s">
        <v>25</v>
      </c>
      <c r="X14" s="40" t="s">
        <v>3014</v>
      </c>
    </row>
    <row r="15" spans="1:24" x14ac:dyDescent="0.2">
      <c r="A15" s="549"/>
      <c r="B15" s="549"/>
      <c r="C15" s="549"/>
      <c r="D15" s="549"/>
      <c r="E15" s="549"/>
      <c r="F15" s="549"/>
      <c r="G15" s="549"/>
      <c r="H15" s="549"/>
      <c r="I15" s="549"/>
      <c r="J15" s="444" t="s">
        <v>25</v>
      </c>
      <c r="K15" s="444" t="s">
        <v>25</v>
      </c>
      <c r="L15" s="549"/>
      <c r="M15" s="444" t="s">
        <v>25</v>
      </c>
      <c r="N15" s="444" t="s">
        <v>25</v>
      </c>
      <c r="O15" s="444" t="s">
        <v>25</v>
      </c>
      <c r="P15" s="444" t="s">
        <v>25</v>
      </c>
      <c r="Q15" s="444" t="s">
        <v>25</v>
      </c>
      <c r="R15" s="444" t="s">
        <v>25</v>
      </c>
      <c r="S15" s="444" t="s">
        <v>25</v>
      </c>
      <c r="T15" s="444" t="s">
        <v>25</v>
      </c>
      <c r="U15" s="444" t="s">
        <v>25</v>
      </c>
      <c r="V15" s="444" t="s">
        <v>25</v>
      </c>
      <c r="W15" s="444" t="s">
        <v>25</v>
      </c>
      <c r="X15" s="444" t="s">
        <v>25</v>
      </c>
    </row>
    <row r="16" spans="1:24" ht="105.75" customHeight="1" x14ac:dyDescent="0.2">
      <c r="A16" s="549" t="s">
        <v>1682</v>
      </c>
      <c r="B16" s="549" t="s">
        <v>371</v>
      </c>
      <c r="C16" s="549" t="s">
        <v>372</v>
      </c>
      <c r="D16" s="549" t="s">
        <v>373</v>
      </c>
      <c r="E16" s="549" t="s">
        <v>65</v>
      </c>
      <c r="F16" s="549" t="s">
        <v>374</v>
      </c>
      <c r="G16" s="549" t="s">
        <v>1711</v>
      </c>
      <c r="H16" s="549" t="s">
        <v>1712</v>
      </c>
      <c r="I16" s="549" t="s">
        <v>25</v>
      </c>
      <c r="J16" s="444" t="s">
        <v>25</v>
      </c>
      <c r="K16" s="444" t="s">
        <v>25</v>
      </c>
      <c r="L16" s="549" t="s">
        <v>243</v>
      </c>
      <c r="M16" s="444" t="s">
        <v>25</v>
      </c>
      <c r="N16" s="444" t="s">
        <v>25</v>
      </c>
      <c r="O16" s="443" t="s">
        <v>2532</v>
      </c>
      <c r="P16" s="443" t="s">
        <v>25</v>
      </c>
      <c r="Q16" s="444" t="s">
        <v>25</v>
      </c>
      <c r="R16" s="444" t="s">
        <v>25</v>
      </c>
      <c r="S16" s="299" t="s">
        <v>1711</v>
      </c>
      <c r="T16" s="40" t="s">
        <v>3015</v>
      </c>
      <c r="U16" s="443">
        <v>3</v>
      </c>
      <c r="V16" s="312" t="s">
        <v>25</v>
      </c>
      <c r="W16" s="312" t="s">
        <v>25</v>
      </c>
      <c r="X16" s="40" t="s">
        <v>3014</v>
      </c>
    </row>
    <row r="17" spans="1:24" x14ac:dyDescent="0.2">
      <c r="A17" s="549"/>
      <c r="B17" s="549"/>
      <c r="C17" s="549"/>
      <c r="D17" s="549"/>
      <c r="E17" s="549"/>
      <c r="F17" s="549"/>
      <c r="G17" s="549"/>
      <c r="H17" s="549"/>
      <c r="I17" s="549"/>
      <c r="J17" s="444" t="s">
        <v>25</v>
      </c>
      <c r="K17" s="444" t="s">
        <v>25</v>
      </c>
      <c r="L17" s="549"/>
      <c r="M17" s="444" t="s">
        <v>25</v>
      </c>
      <c r="N17" s="444" t="s">
        <v>25</v>
      </c>
      <c r="O17" s="444" t="s">
        <v>25</v>
      </c>
      <c r="P17" s="444" t="s">
        <v>25</v>
      </c>
      <c r="Q17" s="444" t="s">
        <v>25</v>
      </c>
      <c r="R17" s="444" t="s">
        <v>25</v>
      </c>
      <c r="S17" s="444" t="s">
        <v>25</v>
      </c>
      <c r="T17" s="444" t="s">
        <v>25</v>
      </c>
      <c r="U17" s="444" t="s">
        <v>25</v>
      </c>
      <c r="V17" s="444" t="s">
        <v>25</v>
      </c>
      <c r="W17" s="444" t="s">
        <v>25</v>
      </c>
      <c r="X17" s="444" t="s">
        <v>25</v>
      </c>
    </row>
    <row r="18" spans="1:24" ht="136.5" customHeight="1" x14ac:dyDescent="0.2">
      <c r="A18" s="549" t="s">
        <v>1683</v>
      </c>
      <c r="B18" s="549" t="s">
        <v>371</v>
      </c>
      <c r="C18" s="549" t="s">
        <v>372</v>
      </c>
      <c r="D18" s="549" t="s">
        <v>373</v>
      </c>
      <c r="E18" s="549" t="s">
        <v>65</v>
      </c>
      <c r="F18" s="549" t="s">
        <v>374</v>
      </c>
      <c r="G18" s="549" t="s">
        <v>1713</v>
      </c>
      <c r="H18" s="549" t="s">
        <v>1714</v>
      </c>
      <c r="I18" s="549" t="s">
        <v>25</v>
      </c>
      <c r="J18" s="444" t="s">
        <v>25</v>
      </c>
      <c r="K18" s="444" t="s">
        <v>25</v>
      </c>
      <c r="L18" s="549" t="s">
        <v>243</v>
      </c>
      <c r="M18" s="444" t="s">
        <v>25</v>
      </c>
      <c r="N18" s="444" t="s">
        <v>25</v>
      </c>
      <c r="O18" s="443" t="s">
        <v>2532</v>
      </c>
      <c r="P18" s="443" t="s">
        <v>25</v>
      </c>
      <c r="Q18" s="444" t="s">
        <v>25</v>
      </c>
      <c r="R18" s="444" t="s">
        <v>25</v>
      </c>
      <c r="S18" s="299" t="s">
        <v>1713</v>
      </c>
      <c r="T18" s="40" t="s">
        <v>3016</v>
      </c>
      <c r="U18" s="443">
        <v>3</v>
      </c>
      <c r="V18" s="312" t="s">
        <v>25</v>
      </c>
      <c r="W18" s="312" t="s">
        <v>25</v>
      </c>
      <c r="X18" s="40" t="s">
        <v>3014</v>
      </c>
    </row>
    <row r="19" spans="1:24" x14ac:dyDescent="0.2">
      <c r="A19" s="549"/>
      <c r="B19" s="549"/>
      <c r="C19" s="549"/>
      <c r="D19" s="549"/>
      <c r="E19" s="549"/>
      <c r="F19" s="549"/>
      <c r="G19" s="549"/>
      <c r="H19" s="549"/>
      <c r="I19" s="549"/>
      <c r="J19" s="444" t="s">
        <v>25</v>
      </c>
      <c r="K19" s="444" t="s">
        <v>25</v>
      </c>
      <c r="L19" s="549"/>
      <c r="M19" s="444" t="s">
        <v>25</v>
      </c>
      <c r="N19" s="444" t="s">
        <v>25</v>
      </c>
      <c r="O19" s="444" t="s">
        <v>25</v>
      </c>
      <c r="P19" s="444" t="s">
        <v>25</v>
      </c>
      <c r="Q19" s="444" t="s">
        <v>25</v>
      </c>
      <c r="R19" s="444" t="s">
        <v>25</v>
      </c>
      <c r="S19" s="444" t="s">
        <v>25</v>
      </c>
      <c r="T19" s="444" t="s">
        <v>25</v>
      </c>
      <c r="U19" s="444" t="s">
        <v>25</v>
      </c>
      <c r="V19" s="444" t="s">
        <v>25</v>
      </c>
      <c r="W19" s="444" t="s">
        <v>25</v>
      </c>
      <c r="X19" s="444" t="s">
        <v>25</v>
      </c>
    </row>
    <row r="20" spans="1:24" ht="145.5" customHeight="1" x14ac:dyDescent="0.2">
      <c r="A20" s="549" t="s">
        <v>1684</v>
      </c>
      <c r="B20" s="549" t="s">
        <v>371</v>
      </c>
      <c r="C20" s="549" t="s">
        <v>372</v>
      </c>
      <c r="D20" s="549" t="s">
        <v>373</v>
      </c>
      <c r="E20" s="549" t="s">
        <v>65</v>
      </c>
      <c r="F20" s="549" t="s">
        <v>374</v>
      </c>
      <c r="G20" s="549" t="s">
        <v>1715</v>
      </c>
      <c r="H20" s="549" t="s">
        <v>1716</v>
      </c>
      <c r="I20" s="549" t="s">
        <v>25</v>
      </c>
      <c r="J20" s="444" t="s">
        <v>25</v>
      </c>
      <c r="K20" s="444" t="s">
        <v>25</v>
      </c>
      <c r="L20" s="549" t="s">
        <v>243</v>
      </c>
      <c r="M20" s="444" t="s">
        <v>25</v>
      </c>
      <c r="N20" s="444" t="s">
        <v>25</v>
      </c>
      <c r="O20" s="443" t="s">
        <v>2532</v>
      </c>
      <c r="P20" s="443" t="s">
        <v>25</v>
      </c>
      <c r="Q20" s="444" t="s">
        <v>25</v>
      </c>
      <c r="R20" s="444" t="s">
        <v>25</v>
      </c>
      <c r="S20" s="299" t="s">
        <v>1715</v>
      </c>
      <c r="T20" s="40" t="s">
        <v>3017</v>
      </c>
      <c r="U20" s="443">
        <v>3</v>
      </c>
      <c r="V20" s="312" t="s">
        <v>25</v>
      </c>
      <c r="W20" s="312" t="s">
        <v>25</v>
      </c>
      <c r="X20" s="40" t="s">
        <v>3014</v>
      </c>
    </row>
    <row r="21" spans="1:24" x14ac:dyDescent="0.2">
      <c r="A21" s="549"/>
      <c r="B21" s="549"/>
      <c r="C21" s="549"/>
      <c r="D21" s="549"/>
      <c r="E21" s="549"/>
      <c r="F21" s="549"/>
      <c r="G21" s="549"/>
      <c r="H21" s="549"/>
      <c r="I21" s="549"/>
      <c r="J21" s="444" t="s">
        <v>25</v>
      </c>
      <c r="K21" s="444" t="s">
        <v>25</v>
      </c>
      <c r="L21" s="549"/>
      <c r="M21" s="444" t="s">
        <v>25</v>
      </c>
      <c r="N21" s="444" t="s">
        <v>25</v>
      </c>
      <c r="O21" s="444" t="s">
        <v>25</v>
      </c>
      <c r="P21" s="444" t="s">
        <v>25</v>
      </c>
      <c r="Q21" s="444" t="s">
        <v>25</v>
      </c>
      <c r="R21" s="444" t="s">
        <v>25</v>
      </c>
      <c r="S21" s="444" t="s">
        <v>25</v>
      </c>
      <c r="T21" s="444" t="s">
        <v>25</v>
      </c>
      <c r="U21" s="444" t="s">
        <v>25</v>
      </c>
      <c r="V21" s="444" t="s">
        <v>25</v>
      </c>
      <c r="W21" s="444" t="s">
        <v>25</v>
      </c>
      <c r="X21" s="444" t="s">
        <v>25</v>
      </c>
    </row>
    <row r="22" spans="1:24" ht="126" customHeight="1" x14ac:dyDescent="0.2">
      <c r="A22" s="549" t="s">
        <v>1685</v>
      </c>
      <c r="B22" s="549" t="s">
        <v>371</v>
      </c>
      <c r="C22" s="549" t="s">
        <v>1540</v>
      </c>
      <c r="D22" s="549" t="s">
        <v>1717</v>
      </c>
      <c r="E22" s="549" t="s">
        <v>65</v>
      </c>
      <c r="F22" s="549" t="s">
        <v>1718</v>
      </c>
      <c r="G22" s="549" t="s">
        <v>1719</v>
      </c>
      <c r="H22" s="549" t="s">
        <v>1720</v>
      </c>
      <c r="I22" s="549" t="s">
        <v>25</v>
      </c>
      <c r="J22" s="444" t="s">
        <v>1541</v>
      </c>
      <c r="K22" s="444" t="s">
        <v>25</v>
      </c>
      <c r="L22" s="549" t="s">
        <v>1542</v>
      </c>
      <c r="M22" s="444" t="s">
        <v>2446</v>
      </c>
      <c r="N22" s="444" t="s">
        <v>25</v>
      </c>
      <c r="O22" s="443" t="s">
        <v>2532</v>
      </c>
      <c r="P22" s="443" t="s">
        <v>25</v>
      </c>
      <c r="Q22" s="444" t="s">
        <v>25</v>
      </c>
      <c r="R22" s="444" t="s">
        <v>25</v>
      </c>
      <c r="S22" s="299" t="s">
        <v>1719</v>
      </c>
      <c r="T22" s="40" t="s">
        <v>3018</v>
      </c>
      <c r="U22" s="443">
        <v>3</v>
      </c>
      <c r="V22" s="312" t="s">
        <v>25</v>
      </c>
      <c r="W22" s="312" t="s">
        <v>25</v>
      </c>
      <c r="X22" s="40" t="s">
        <v>3019</v>
      </c>
    </row>
    <row r="23" spans="1:24" ht="16.5" customHeight="1" x14ac:dyDescent="0.2">
      <c r="A23" s="549"/>
      <c r="B23" s="549"/>
      <c r="C23" s="549"/>
      <c r="D23" s="549"/>
      <c r="E23" s="549"/>
      <c r="F23" s="549"/>
      <c r="G23" s="549"/>
      <c r="H23" s="549"/>
      <c r="I23" s="549"/>
      <c r="J23" s="444"/>
      <c r="K23" s="444" t="s">
        <v>25</v>
      </c>
      <c r="L23" s="549"/>
      <c r="M23" s="444" t="s">
        <v>25</v>
      </c>
      <c r="N23" s="444" t="s">
        <v>25</v>
      </c>
      <c r="O23" s="444" t="s">
        <v>25</v>
      </c>
      <c r="P23" s="444" t="s">
        <v>25</v>
      </c>
      <c r="Q23" s="444" t="s">
        <v>25</v>
      </c>
      <c r="R23" s="444" t="s">
        <v>25</v>
      </c>
      <c r="S23" s="444" t="s">
        <v>25</v>
      </c>
      <c r="T23" s="444" t="s">
        <v>25</v>
      </c>
      <c r="U23" s="444" t="s">
        <v>25</v>
      </c>
      <c r="V23" s="444" t="s">
        <v>25</v>
      </c>
      <c r="W23" s="444" t="s">
        <v>25</v>
      </c>
      <c r="X23" s="444" t="s">
        <v>25</v>
      </c>
    </row>
    <row r="26" spans="1:24" ht="15.75" x14ac:dyDescent="0.25">
      <c r="B26" s="108"/>
      <c r="C26" s="45"/>
      <c r="D26" s="45"/>
    </row>
  </sheetData>
  <mergeCells count="95">
    <mergeCell ref="M5:R5"/>
    <mergeCell ref="S5:X5"/>
    <mergeCell ref="M6:R6"/>
    <mergeCell ref="S6:X6"/>
    <mergeCell ref="A1:E1"/>
    <mergeCell ref="A3:L3"/>
    <mergeCell ref="A5:A7"/>
    <mergeCell ref="B5:B7"/>
    <mergeCell ref="C5:C7"/>
    <mergeCell ref="D5:D7"/>
    <mergeCell ref="E5:E7"/>
    <mergeCell ref="F5:F7"/>
    <mergeCell ref="G5:G7"/>
    <mergeCell ref="H5:H7"/>
    <mergeCell ref="F8:F9"/>
    <mergeCell ref="H10:H11"/>
    <mergeCell ref="I10:I11"/>
    <mergeCell ref="L10:L11"/>
    <mergeCell ref="I5:L5"/>
    <mergeCell ref="L6:L7"/>
    <mergeCell ref="A16:A17"/>
    <mergeCell ref="G8:G9"/>
    <mergeCell ref="H8:H9"/>
    <mergeCell ref="L8:L9"/>
    <mergeCell ref="A10:A11"/>
    <mergeCell ref="B10:B11"/>
    <mergeCell ref="C10:C11"/>
    <mergeCell ref="D10:D11"/>
    <mergeCell ref="E10:E11"/>
    <mergeCell ref="F10:F11"/>
    <mergeCell ref="G10:G11"/>
    <mergeCell ref="A8:A9"/>
    <mergeCell ref="B8:B9"/>
    <mergeCell ref="C8:C9"/>
    <mergeCell ref="D8:D9"/>
    <mergeCell ref="E8:E9"/>
    <mergeCell ref="F12:F13"/>
    <mergeCell ref="I12:I13"/>
    <mergeCell ref="L12:L13"/>
    <mergeCell ref="G12:G13"/>
    <mergeCell ref="H12:H13"/>
    <mergeCell ref="A12:A13"/>
    <mergeCell ref="B12:B13"/>
    <mergeCell ref="C12:C13"/>
    <mergeCell ref="D12:D13"/>
    <mergeCell ref="E12:E13"/>
    <mergeCell ref="B16:B17"/>
    <mergeCell ref="C16:C17"/>
    <mergeCell ref="D16:D17"/>
    <mergeCell ref="E16:E17"/>
    <mergeCell ref="F16:F17"/>
    <mergeCell ref="A14:A15"/>
    <mergeCell ref="B14:B15"/>
    <mergeCell ref="C14:C15"/>
    <mergeCell ref="D14:D15"/>
    <mergeCell ref="E14:E15"/>
    <mergeCell ref="H14:H15"/>
    <mergeCell ref="E18:E19"/>
    <mergeCell ref="F18:F19"/>
    <mergeCell ref="I18:I19"/>
    <mergeCell ref="L18:L19"/>
    <mergeCell ref="G18:G19"/>
    <mergeCell ref="H18:H19"/>
    <mergeCell ref="G16:G17"/>
    <mergeCell ref="F14:F15"/>
    <mergeCell ref="G14:G15"/>
    <mergeCell ref="I14:I15"/>
    <mergeCell ref="H16:H17"/>
    <mergeCell ref="I16:I17"/>
    <mergeCell ref="L16:L17"/>
    <mergeCell ref="L14:L15"/>
    <mergeCell ref="G22:G23"/>
    <mergeCell ref="H22:H23"/>
    <mergeCell ref="I22:I23"/>
    <mergeCell ref="L22:L23"/>
    <mergeCell ref="A22:A23"/>
    <mergeCell ref="B22:B23"/>
    <mergeCell ref="C22:C23"/>
    <mergeCell ref="D22:D23"/>
    <mergeCell ref="E22:E23"/>
    <mergeCell ref="F22:F23"/>
    <mergeCell ref="A18:A19"/>
    <mergeCell ref="B18:B19"/>
    <mergeCell ref="C18:C19"/>
    <mergeCell ref="D18:D19"/>
    <mergeCell ref="L20:L21"/>
    <mergeCell ref="A20:A21"/>
    <mergeCell ref="B20:B21"/>
    <mergeCell ref="C20:C21"/>
    <mergeCell ref="D20:D21"/>
    <mergeCell ref="E20:E21"/>
    <mergeCell ref="F20:F21"/>
    <mergeCell ref="G20:G21"/>
    <mergeCell ref="H20:H21"/>
    <mergeCell ref="I20:I21"/>
  </mergeCells>
  <conditionalFormatting sqref="P8 P22 P20 P18 P16 P14 P12 P10">
    <cfRule type="cellIs" dxfId="582" priority="15" operator="equal">
      <formula>"NOT APPLICABLE"</formula>
    </cfRule>
    <cfRule type="cellIs" dxfId="581" priority="16" operator="equal">
      <formula>5</formula>
    </cfRule>
    <cfRule type="cellIs" dxfId="580" priority="17" operator="equal">
      <formula>4</formula>
    </cfRule>
    <cfRule type="cellIs" dxfId="579" priority="18" operator="equal">
      <formula>3</formula>
    </cfRule>
    <cfRule type="cellIs" dxfId="578" priority="19" operator="equal">
      <formula>2</formula>
    </cfRule>
    <cfRule type="cellIs" dxfId="577" priority="20" operator="equal">
      <formula>1</formula>
    </cfRule>
  </conditionalFormatting>
  <conditionalFormatting sqref="O8 O10 O12 O14 O16 O18 O20 O22">
    <cfRule type="cellIs" dxfId="576" priority="9" operator="equal">
      <formula>"NOT APPLICABLE"</formula>
    </cfRule>
    <cfRule type="cellIs" dxfId="575" priority="10" operator="equal">
      <formula>5</formula>
    </cfRule>
    <cfRule type="cellIs" dxfId="574" priority="11" operator="equal">
      <formula>4</formula>
    </cfRule>
    <cfRule type="cellIs" dxfId="573" priority="12" operator="equal">
      <formula>3</formula>
    </cfRule>
    <cfRule type="cellIs" dxfId="572" priority="13" operator="equal">
      <formula>2</formula>
    </cfRule>
    <cfRule type="cellIs" dxfId="571" priority="14" operator="equal">
      <formula>1</formula>
    </cfRule>
  </conditionalFormatting>
  <conditionalFormatting sqref="O8 O10 O12 O14 O16 O18 O20 O22">
    <cfRule type="cellIs" dxfId="570" priority="8" operator="equal">
      <formula>5</formula>
    </cfRule>
  </conditionalFormatting>
  <conditionalFormatting sqref="U8 U10 U12 U14 U16 U18 U20 U22">
    <cfRule type="cellIs" dxfId="569" priority="2" operator="equal">
      <formula>"NOT APPLICABLE"</formula>
    </cfRule>
    <cfRule type="cellIs" dxfId="568" priority="3" operator="equal">
      <formula>5</formula>
    </cfRule>
    <cfRule type="cellIs" dxfId="567" priority="4" operator="equal">
      <formula>4</formula>
    </cfRule>
    <cfRule type="cellIs" dxfId="566" priority="5" operator="equal">
      <formula>3</formula>
    </cfRule>
    <cfRule type="cellIs" dxfId="565" priority="6" operator="equal">
      <formula>2</formula>
    </cfRule>
    <cfRule type="cellIs" dxfId="564" priority="7" operator="equal">
      <formula>1</formula>
    </cfRule>
  </conditionalFormatting>
  <conditionalFormatting sqref="U8 U10 U12 U14 U16 U18 U20 U22">
    <cfRule type="cellIs" dxfId="563" priority="1" operator="equal">
      <formula>5</formula>
    </cfRule>
  </conditionalFormatting>
  <pageMargins left="0.19685039370078741" right="0.19685039370078741" top="0.19685039370078741" bottom="0.19685039370078741" header="0.19685039370078741" footer="0.19685039370078741"/>
  <pageSetup scale="53" firstPageNumber="30" orientation="landscape" r:id="rId1"/>
  <headerFooter>
    <oddHeader>&amp;CSDBIP 2012/2013</oddHeader>
    <oddFooter>Page &amp;P of &amp;N</oddFooter>
  </headerFooter>
  <rowBreaks count="1" manualBreakCount="1">
    <brk id="15" max="2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[1]Sheet1!#REF!</xm:f>
          </x14:formula1>
          <xm:sqref>U22 O8 U8 U10 O10 O12 U12 U14 O14 O16 U16 U18 O18 O20 U20 O22</xm:sqref>
        </x14:dataValidation>
      </x14:dataValidation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view="pageBreakPreview" topLeftCell="A25" zoomScaleSheetLayoutView="100" workbookViewId="0">
      <selection activeCell="U18" sqref="U18"/>
    </sheetView>
  </sheetViews>
  <sheetFormatPr defaultColWidth="8.85546875" defaultRowHeight="15" x14ac:dyDescent="0.25"/>
  <cols>
    <col min="1" max="13" width="8.85546875" style="114"/>
    <col min="14" max="14" width="20.28515625" style="114" customWidth="1"/>
    <col min="15" max="16384" width="8.85546875" style="114"/>
  </cols>
  <sheetData>
    <row r="1" spans="1:12" ht="23.25" x14ac:dyDescent="0.35">
      <c r="A1" s="505" t="s">
        <v>2090</v>
      </c>
      <c r="B1" s="506"/>
      <c r="C1" s="506"/>
      <c r="D1" s="506"/>
      <c r="E1" s="506"/>
      <c r="F1" s="506"/>
      <c r="G1" s="506"/>
      <c r="H1" s="506"/>
      <c r="I1" s="506"/>
      <c r="J1" s="506"/>
      <c r="K1" s="507"/>
      <c r="L1" s="1"/>
    </row>
    <row r="2" spans="1:12" ht="28.5" customHeight="1" x14ac:dyDescent="0.25">
      <c r="A2" s="508"/>
      <c r="B2" s="509"/>
      <c r="C2" s="509"/>
      <c r="D2" s="509"/>
      <c r="E2" s="509"/>
      <c r="F2" s="509"/>
      <c r="G2" s="509"/>
      <c r="H2" s="509"/>
      <c r="I2" s="509"/>
      <c r="J2" s="509"/>
      <c r="K2" s="510"/>
    </row>
    <row r="3" spans="1:12" x14ac:dyDescent="0.25">
      <c r="A3" s="2"/>
      <c r="K3" s="3"/>
    </row>
    <row r="4" spans="1:12" x14ac:dyDescent="0.25">
      <c r="A4" s="2"/>
      <c r="K4" s="3"/>
    </row>
    <row r="5" spans="1:12" x14ac:dyDescent="0.25">
      <c r="A5" s="2"/>
      <c r="K5" s="3"/>
    </row>
    <row r="6" spans="1:12" x14ac:dyDescent="0.25">
      <c r="A6" s="2"/>
      <c r="K6" s="3"/>
    </row>
    <row r="7" spans="1:12" x14ac:dyDescent="0.25">
      <c r="A7" s="2"/>
      <c r="K7" s="3"/>
    </row>
    <row r="8" spans="1:12" x14ac:dyDescent="0.25">
      <c r="A8" s="2"/>
      <c r="K8" s="3"/>
    </row>
    <row r="9" spans="1:12" x14ac:dyDescent="0.25">
      <c r="A9" s="2"/>
      <c r="K9" s="3"/>
    </row>
    <row r="10" spans="1:12" x14ac:dyDescent="0.25">
      <c r="A10" s="2"/>
      <c r="K10" s="3"/>
    </row>
    <row r="11" spans="1:12" x14ac:dyDescent="0.25">
      <c r="A11" s="2"/>
      <c r="K11" s="3"/>
    </row>
    <row r="12" spans="1:12" x14ac:dyDescent="0.25">
      <c r="A12" s="2"/>
      <c r="K12" s="3"/>
    </row>
    <row r="13" spans="1:12" x14ac:dyDescent="0.25">
      <c r="A13" s="2"/>
      <c r="K13" s="3"/>
    </row>
    <row r="14" spans="1:12" x14ac:dyDescent="0.25">
      <c r="A14" s="2"/>
      <c r="K14" s="3"/>
    </row>
    <row r="15" spans="1:12" x14ac:dyDescent="0.25">
      <c r="A15" s="2"/>
      <c r="K15" s="3"/>
    </row>
    <row r="16" spans="1:12" x14ac:dyDescent="0.25">
      <c r="A16" s="2"/>
      <c r="K16" s="3"/>
    </row>
    <row r="17" spans="1:11" x14ac:dyDescent="0.25">
      <c r="A17" s="2"/>
      <c r="K17" s="3"/>
    </row>
    <row r="18" spans="1:11" x14ac:dyDescent="0.25">
      <c r="A18" s="2"/>
      <c r="K18" s="3"/>
    </row>
    <row r="19" spans="1:11" x14ac:dyDescent="0.25">
      <c r="A19" s="2"/>
      <c r="K19" s="3"/>
    </row>
    <row r="20" spans="1:11" x14ac:dyDescent="0.25">
      <c r="A20" s="2"/>
      <c r="K20" s="3"/>
    </row>
    <row r="21" spans="1:11" x14ac:dyDescent="0.25">
      <c r="A21" s="2"/>
      <c r="K21" s="3"/>
    </row>
    <row r="22" spans="1:11" x14ac:dyDescent="0.25">
      <c r="A22" s="2"/>
      <c r="K22" s="3"/>
    </row>
    <row r="23" spans="1:11" x14ac:dyDescent="0.25">
      <c r="A23" s="2"/>
      <c r="K23" s="3"/>
    </row>
    <row r="24" spans="1:11" x14ac:dyDescent="0.25">
      <c r="A24" s="2"/>
      <c r="K24" s="3"/>
    </row>
    <row r="25" spans="1:11" x14ac:dyDescent="0.25">
      <c r="A25" s="2"/>
      <c r="K25" s="3"/>
    </row>
    <row r="26" spans="1:11" x14ac:dyDescent="0.25">
      <c r="A26" s="2"/>
      <c r="K26" s="3"/>
    </row>
    <row r="27" spans="1:11" x14ac:dyDescent="0.25">
      <c r="A27" s="2"/>
      <c r="K27" s="3"/>
    </row>
    <row r="28" spans="1:11" x14ac:dyDescent="0.25">
      <c r="A28" s="2"/>
      <c r="K28" s="3"/>
    </row>
    <row r="29" spans="1:11" x14ac:dyDescent="0.25">
      <c r="A29" s="2"/>
      <c r="K29" s="3"/>
    </row>
    <row r="30" spans="1:11" x14ac:dyDescent="0.25">
      <c r="A30" s="2"/>
      <c r="K30" s="3"/>
    </row>
    <row r="31" spans="1:11" x14ac:dyDescent="0.25">
      <c r="A31" s="2"/>
      <c r="K31" s="3"/>
    </row>
    <row r="32" spans="1:11" ht="92.25" customHeight="1" x14ac:dyDescent="0.35">
      <c r="A32" s="2"/>
      <c r="B32" s="494" t="s">
        <v>2</v>
      </c>
      <c r="C32" s="494"/>
      <c r="D32" s="494"/>
      <c r="E32" s="494"/>
      <c r="F32" s="494"/>
      <c r="G32" s="494"/>
      <c r="H32" s="494"/>
      <c r="I32" s="494"/>
      <c r="J32" s="494"/>
      <c r="K32" s="3"/>
    </row>
    <row r="33" spans="1:11" x14ac:dyDescent="0.25">
      <c r="A33" s="2"/>
      <c r="B33" s="4"/>
      <c r="C33" s="4"/>
      <c r="D33" s="4"/>
      <c r="E33" s="4"/>
      <c r="F33" s="4"/>
      <c r="G33" s="4"/>
      <c r="H33" s="4"/>
      <c r="I33" s="4"/>
      <c r="J33" s="4"/>
      <c r="K33" s="3"/>
    </row>
    <row r="34" spans="1:11" ht="60.75" customHeight="1" x14ac:dyDescent="0.35">
      <c r="A34" s="2"/>
      <c r="B34" s="494"/>
      <c r="C34" s="494"/>
      <c r="D34" s="494"/>
      <c r="E34" s="494"/>
      <c r="F34" s="494"/>
      <c r="G34" s="494"/>
      <c r="H34" s="494"/>
      <c r="I34" s="494"/>
      <c r="J34" s="494"/>
      <c r="K34" s="3"/>
    </row>
    <row r="35" spans="1:11" x14ac:dyDescent="0.25">
      <c r="A35" s="2"/>
      <c r="B35" s="4"/>
      <c r="C35" s="4"/>
      <c r="D35" s="4"/>
      <c r="E35" s="4"/>
      <c r="F35" s="4"/>
      <c r="G35" s="4"/>
      <c r="H35" s="4"/>
      <c r="I35" s="4"/>
      <c r="J35" s="4"/>
      <c r="K35" s="3"/>
    </row>
    <row r="36" spans="1:11" ht="23.25" customHeight="1" x14ac:dyDescent="0.35">
      <c r="A36" s="5"/>
      <c r="B36" s="495"/>
      <c r="C36" s="495"/>
      <c r="D36" s="495"/>
      <c r="E36" s="495"/>
      <c r="F36" s="495"/>
      <c r="G36" s="495"/>
      <c r="H36" s="495"/>
      <c r="I36" s="495"/>
      <c r="J36" s="495"/>
      <c r="K36" s="6"/>
    </row>
  </sheetData>
  <mergeCells count="4">
    <mergeCell ref="A1:K2"/>
    <mergeCell ref="B32:J32"/>
    <mergeCell ref="B34:J34"/>
    <mergeCell ref="B36:J36"/>
  </mergeCells>
  <pageMargins left="0.70866141732283505" right="0.70866141732283505" top="0.74803149606299202" bottom="0.74803149606299202" header="0.31496062992126" footer="0.31496062992126"/>
  <pageSetup scale="90" firstPageNumber="47" orientation="portrait" r:id="rId1"/>
  <headerFooter>
    <oddHeader>&amp;CSDBIP 2012/2013</oddHeader>
    <oddFooter>Page &amp;P of &amp;N</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4"/>
  <sheetViews>
    <sheetView view="pageBreakPreview" topLeftCell="D22" zoomScaleSheetLayoutView="100" workbookViewId="0">
      <selection activeCell="U18" sqref="U18"/>
    </sheetView>
  </sheetViews>
  <sheetFormatPr defaultRowHeight="16.5" x14ac:dyDescent="0.3"/>
  <cols>
    <col min="1" max="3" width="0" style="190" hidden="1" customWidth="1"/>
    <col min="4" max="4" width="9.140625" style="190"/>
    <col min="5" max="5" width="25.28515625" style="190" bestFit="1" customWidth="1"/>
    <col min="6" max="6" width="40.140625" style="190" bestFit="1" customWidth="1"/>
    <col min="7" max="7" width="16.7109375" style="190" bestFit="1" customWidth="1"/>
    <col min="8" max="8" width="11.28515625" style="190" bestFit="1" customWidth="1"/>
    <col min="9" max="9" width="9.140625" style="190"/>
    <col min="10" max="14" width="0" style="190" hidden="1" customWidth="1"/>
    <col min="15" max="16384" width="9.140625" style="190"/>
  </cols>
  <sheetData>
    <row r="1" spans="1:16" ht="25.5" x14ac:dyDescent="0.35">
      <c r="A1" s="214"/>
      <c r="B1" s="214"/>
      <c r="C1" s="214"/>
      <c r="D1" s="497" t="s">
        <v>2091</v>
      </c>
      <c r="E1" s="497"/>
      <c r="F1" s="497"/>
      <c r="G1" s="497"/>
      <c r="H1" s="497"/>
      <c r="I1" s="497"/>
      <c r="J1" s="497"/>
      <c r="K1" s="497"/>
      <c r="L1" s="497"/>
      <c r="M1" s="497"/>
      <c r="N1" s="497"/>
      <c r="O1" s="497"/>
      <c r="P1" s="497"/>
    </row>
    <row r="2" spans="1:16" ht="25.5" x14ac:dyDescent="0.35">
      <c r="A2" s="214"/>
      <c r="B2" s="214"/>
      <c r="C2" s="214"/>
      <c r="D2" s="511" t="s">
        <v>2296</v>
      </c>
      <c r="E2" s="511"/>
      <c r="F2" s="511"/>
      <c r="G2" s="511"/>
      <c r="H2" s="511"/>
      <c r="I2" s="511"/>
      <c r="J2" s="511"/>
      <c r="K2" s="511"/>
      <c r="L2" s="511"/>
      <c r="M2" s="511"/>
      <c r="N2" s="511"/>
      <c r="O2" s="511"/>
      <c r="P2" s="511"/>
    </row>
    <row r="3" spans="1:16" ht="17.25" thickBot="1" x14ac:dyDescent="0.35">
      <c r="E3" s="191"/>
    </row>
    <row r="4" spans="1:16" s="195" customFormat="1" ht="18" x14ac:dyDescent="0.25">
      <c r="E4" s="285"/>
      <c r="F4" s="286" t="s">
        <v>2032</v>
      </c>
      <c r="G4" s="500" t="s">
        <v>2033</v>
      </c>
    </row>
    <row r="5" spans="1:16" s="195" customFormat="1" ht="18" x14ac:dyDescent="0.25">
      <c r="E5" s="287"/>
      <c r="F5" s="286" t="s">
        <v>2298</v>
      </c>
      <c r="G5" s="501"/>
    </row>
    <row r="6" spans="1:16" s="195" customFormat="1" ht="18" x14ac:dyDescent="0.25">
      <c r="E6" s="288"/>
      <c r="F6" s="286" t="s">
        <v>2299</v>
      </c>
      <c r="G6" s="501"/>
    </row>
    <row r="7" spans="1:16" s="195" customFormat="1" ht="18" x14ac:dyDescent="0.25">
      <c r="E7" s="289"/>
      <c r="F7" s="286" t="s">
        <v>2300</v>
      </c>
      <c r="G7" s="501"/>
    </row>
    <row r="8" spans="1:16" s="195" customFormat="1" ht="18" x14ac:dyDescent="0.25">
      <c r="E8" s="290"/>
      <c r="F8" s="286" t="s">
        <v>2301</v>
      </c>
      <c r="G8" s="501"/>
    </row>
    <row r="9" spans="1:16" s="195" customFormat="1" ht="18" x14ac:dyDescent="0.25">
      <c r="E9" s="291"/>
      <c r="F9" s="286" t="s">
        <v>2302</v>
      </c>
      <c r="G9" s="501"/>
    </row>
    <row r="10" spans="1:16" s="195" customFormat="1" ht="18" x14ac:dyDescent="0.25">
      <c r="E10" s="292"/>
      <c r="F10" s="286" t="s">
        <v>2038</v>
      </c>
      <c r="G10" s="502"/>
    </row>
    <row r="11" spans="1:16" s="195" customFormat="1" ht="18" x14ac:dyDescent="0.25"/>
    <row r="12" spans="1:16" s="195" customFormat="1" ht="18" x14ac:dyDescent="0.25">
      <c r="D12" s="193">
        <v>1</v>
      </c>
      <c r="E12" s="194" t="s">
        <v>2092</v>
      </c>
    </row>
    <row r="13" spans="1:16" s="195" customFormat="1" ht="18" x14ac:dyDescent="0.25"/>
    <row r="14" spans="1:16" s="195" customFormat="1" ht="18" x14ac:dyDescent="0.25">
      <c r="D14" s="196">
        <v>1.1000000000000001</v>
      </c>
      <c r="E14" s="194" t="s">
        <v>2041</v>
      </c>
      <c r="F14" s="195">
        <v>57</v>
      </c>
    </row>
    <row r="15" spans="1:16" s="195" customFormat="1" ht="18.75" x14ac:dyDescent="0.3">
      <c r="D15" s="195" t="s">
        <v>2042</v>
      </c>
      <c r="E15" s="197" t="s">
        <v>2043</v>
      </c>
      <c r="F15" s="195">
        <v>57</v>
      </c>
    </row>
    <row r="16" spans="1:16" s="195" customFormat="1" ht="18" x14ac:dyDescent="0.25">
      <c r="D16" s="195" t="s">
        <v>2044</v>
      </c>
      <c r="E16" s="194" t="s">
        <v>2045</v>
      </c>
      <c r="F16" s="195">
        <v>0</v>
      </c>
    </row>
    <row r="17" spans="4:13" s="195" customFormat="1" ht="18" x14ac:dyDescent="0.25">
      <c r="M17" s="209"/>
    </row>
    <row r="18" spans="4:13" s="195" customFormat="1" ht="18" x14ac:dyDescent="0.25">
      <c r="D18" s="196">
        <v>1.2</v>
      </c>
      <c r="E18" s="195" t="s">
        <v>2056</v>
      </c>
    </row>
    <row r="38" spans="4:7" x14ac:dyDescent="0.3">
      <c r="D38"/>
      <c r="E38"/>
      <c r="F38"/>
      <c r="G38"/>
    </row>
    <row r="39" spans="4:7" hidden="1" x14ac:dyDescent="0.3"/>
    <row r="40" spans="4:7" hidden="1" x14ac:dyDescent="0.3"/>
    <row r="41" spans="4:7" hidden="1" x14ac:dyDescent="0.3"/>
    <row r="42" spans="4:7" s="195" customFormat="1" ht="18" hidden="1" x14ac:dyDescent="0.25">
      <c r="D42" s="199"/>
      <c r="E42" s="200"/>
      <c r="F42" s="201"/>
      <c r="G42" s="201"/>
    </row>
    <row r="43" spans="4:7" s="195" customFormat="1" ht="18" hidden="1" x14ac:dyDescent="0.25">
      <c r="D43" s="201"/>
      <c r="E43" s="201"/>
      <c r="F43" s="201"/>
      <c r="G43" s="201"/>
    </row>
    <row r="44" spans="4:7" s="195" customFormat="1" ht="18" hidden="1" x14ac:dyDescent="0.25">
      <c r="D44" s="201"/>
      <c r="E44" s="201"/>
      <c r="F44" s="201"/>
      <c r="G44" s="201"/>
    </row>
    <row r="45" spans="4:7" s="213" customFormat="1" ht="15.75" hidden="1" x14ac:dyDescent="0.25">
      <c r="D45" s="203"/>
      <c r="E45" s="203"/>
      <c r="F45" s="203"/>
      <c r="G45" s="203"/>
    </row>
    <row r="46" spans="4:7" hidden="1" x14ac:dyDescent="0.3"/>
    <row r="47" spans="4:7" hidden="1" x14ac:dyDescent="0.3"/>
    <row r="71" spans="4:7" s="195" customFormat="1" ht="18" x14ac:dyDescent="0.25">
      <c r="D71" s="199"/>
      <c r="E71" s="200"/>
      <c r="F71" s="201"/>
      <c r="G71" s="201"/>
    </row>
    <row r="72" spans="4:7" s="195" customFormat="1" ht="18" x14ac:dyDescent="0.25">
      <c r="D72" s="201"/>
      <c r="E72" s="201"/>
      <c r="F72" s="201"/>
      <c r="G72" s="201"/>
    </row>
    <row r="73" spans="4:7" s="195" customFormat="1" ht="18" x14ac:dyDescent="0.25">
      <c r="D73" s="201"/>
      <c r="E73" s="201"/>
      <c r="F73" s="201"/>
      <c r="G73" s="201"/>
    </row>
    <row r="74" spans="4:7" s="213" customFormat="1" ht="15.75" x14ac:dyDescent="0.25">
      <c r="D74" s="203"/>
      <c r="E74" s="203"/>
      <c r="F74" s="203"/>
      <c r="G74" s="203"/>
    </row>
  </sheetData>
  <dataConsolidate/>
  <mergeCells count="3">
    <mergeCell ref="D1:P1"/>
    <mergeCell ref="D2:P2"/>
    <mergeCell ref="G4:G10"/>
  </mergeCells>
  <pageMargins left="0.70866141732283472" right="0.70866141732283472" top="0.74803149606299213" bottom="0.74803149606299213" header="0.31496062992125984" footer="0.31496062992125984"/>
  <pageSetup paperSize="9" scale="67" firstPageNumber="166" fitToHeight="25" orientation="portrait" r:id="rId1"/>
  <headerFooter>
    <oddFooter>Page &amp;P of &amp;N</oddFooter>
  </headerFooter>
  <rowBreaks count="1" manualBreakCount="1">
    <brk id="46" max="16383" man="1"/>
  </rowBreaks>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view="pageBreakPreview" topLeftCell="D28" zoomScaleSheetLayoutView="100" workbookViewId="0">
      <selection activeCell="U18" sqref="U18"/>
    </sheetView>
  </sheetViews>
  <sheetFormatPr defaultRowHeight="16.5" x14ac:dyDescent="0.3"/>
  <cols>
    <col min="1" max="3" width="0" style="190" hidden="1" customWidth="1"/>
    <col min="4" max="4" width="9.140625" style="190"/>
    <col min="5" max="5" width="25.28515625" style="190" bestFit="1" customWidth="1"/>
    <col min="6" max="6" width="40.140625" style="190" bestFit="1" customWidth="1"/>
    <col min="7" max="7" width="16.7109375" style="190" bestFit="1" customWidth="1"/>
    <col min="8" max="8" width="11.28515625" style="190" bestFit="1" customWidth="1"/>
    <col min="9" max="9" width="9.140625" style="190"/>
    <col min="10" max="14" width="0" style="190" hidden="1" customWidth="1"/>
    <col min="15" max="16384" width="9.140625" style="190"/>
  </cols>
  <sheetData>
    <row r="1" spans="1:16" ht="25.5" x14ac:dyDescent="0.35">
      <c r="A1" s="497" t="s">
        <v>2093</v>
      </c>
      <c r="B1" s="497"/>
      <c r="C1" s="497"/>
      <c r="D1" s="497"/>
      <c r="E1" s="497"/>
      <c r="F1" s="497"/>
      <c r="G1" s="497"/>
      <c r="H1" s="497"/>
      <c r="I1" s="497"/>
      <c r="J1" s="497"/>
      <c r="K1" s="497"/>
      <c r="L1" s="497"/>
      <c r="M1" s="497"/>
      <c r="N1" s="497"/>
      <c r="O1" s="497"/>
      <c r="P1" s="497"/>
    </row>
    <row r="2" spans="1:16" ht="20.25" x14ac:dyDescent="0.3">
      <c r="A2" s="511" t="s">
        <v>2296</v>
      </c>
      <c r="B2" s="511"/>
      <c r="C2" s="511"/>
      <c r="D2" s="511"/>
      <c r="E2" s="511"/>
      <c r="F2" s="511"/>
      <c r="G2" s="511"/>
      <c r="H2" s="511"/>
      <c r="I2" s="511"/>
      <c r="J2" s="511"/>
      <c r="K2" s="511"/>
      <c r="L2" s="511"/>
      <c r="M2" s="511"/>
      <c r="N2" s="511"/>
      <c r="O2" s="511"/>
      <c r="P2" s="511"/>
    </row>
    <row r="3" spans="1:16" ht="17.25" thickBot="1" x14ac:dyDescent="0.35">
      <c r="E3" s="191"/>
    </row>
    <row r="4" spans="1:16" s="195" customFormat="1" ht="18" x14ac:dyDescent="0.25">
      <c r="E4" s="285"/>
      <c r="F4" s="286" t="s">
        <v>2032</v>
      </c>
      <c r="G4" s="500" t="s">
        <v>2033</v>
      </c>
    </row>
    <row r="5" spans="1:16" s="195" customFormat="1" ht="18" x14ac:dyDescent="0.25">
      <c r="E5" s="287"/>
      <c r="F5" s="286" t="s">
        <v>2298</v>
      </c>
      <c r="G5" s="501"/>
    </row>
    <row r="6" spans="1:16" s="195" customFormat="1" ht="18" x14ac:dyDescent="0.25">
      <c r="E6" s="288"/>
      <c r="F6" s="286" t="s">
        <v>2299</v>
      </c>
      <c r="G6" s="501"/>
    </row>
    <row r="7" spans="1:16" s="195" customFormat="1" ht="18" x14ac:dyDescent="0.25">
      <c r="E7" s="289"/>
      <c r="F7" s="286" t="s">
        <v>2300</v>
      </c>
      <c r="G7" s="501"/>
    </row>
    <row r="8" spans="1:16" s="195" customFormat="1" ht="18" x14ac:dyDescent="0.25">
      <c r="E8" s="290"/>
      <c r="F8" s="286" t="s">
        <v>2301</v>
      </c>
      <c r="G8" s="501"/>
    </row>
    <row r="9" spans="1:16" s="195" customFormat="1" ht="18" x14ac:dyDescent="0.25">
      <c r="E9" s="291"/>
      <c r="F9" s="286" t="s">
        <v>2302</v>
      </c>
      <c r="G9" s="501"/>
    </row>
    <row r="10" spans="1:16" s="195" customFormat="1" ht="18" x14ac:dyDescent="0.25">
      <c r="E10" s="292"/>
      <c r="F10" s="286" t="s">
        <v>2038</v>
      </c>
      <c r="G10" s="502"/>
    </row>
    <row r="11" spans="1:16" s="195" customFormat="1" ht="18" x14ac:dyDescent="0.25"/>
    <row r="12" spans="1:16" s="195" customFormat="1" ht="18" x14ac:dyDescent="0.25">
      <c r="D12" s="193">
        <v>1</v>
      </c>
      <c r="E12" s="194" t="s">
        <v>2093</v>
      </c>
    </row>
    <row r="13" spans="1:16" s="195" customFormat="1" ht="18" x14ac:dyDescent="0.25"/>
    <row r="14" spans="1:16" s="195" customFormat="1" ht="18" x14ac:dyDescent="0.25">
      <c r="D14" s="196">
        <v>1.1000000000000001</v>
      </c>
      <c r="E14" s="194" t="s">
        <v>2041</v>
      </c>
      <c r="F14" s="195">
        <v>15</v>
      </c>
    </row>
    <row r="15" spans="1:16" s="195" customFormat="1" ht="18.75" x14ac:dyDescent="0.3">
      <c r="D15" s="195" t="s">
        <v>2042</v>
      </c>
      <c r="E15" s="197" t="s">
        <v>2043</v>
      </c>
      <c r="F15" s="195">
        <v>15</v>
      </c>
    </row>
    <row r="16" spans="1:16" s="195" customFormat="1" ht="18" x14ac:dyDescent="0.25">
      <c r="D16" s="195" t="s">
        <v>2044</v>
      </c>
      <c r="E16" s="194" t="s">
        <v>2045</v>
      </c>
      <c r="F16" s="195">
        <v>0</v>
      </c>
    </row>
    <row r="17" spans="4:13" s="195" customFormat="1" ht="18" x14ac:dyDescent="0.25">
      <c r="M17" s="209"/>
    </row>
    <row r="18" spans="4:13" s="195" customFormat="1" ht="18" x14ac:dyDescent="0.25">
      <c r="D18" s="196">
        <v>1.2</v>
      </c>
      <c r="E18" s="195" t="s">
        <v>2056</v>
      </c>
    </row>
    <row r="19" spans="4:13" s="195" customFormat="1" ht="18" x14ac:dyDescent="0.25"/>
    <row r="42" spans="4:7" s="195" customFormat="1" ht="18" x14ac:dyDescent="0.25">
      <c r="D42" s="199"/>
      <c r="E42" s="200"/>
      <c r="F42" s="201"/>
      <c r="G42" s="201"/>
    </row>
    <row r="43" spans="4:7" s="195" customFormat="1" ht="18" x14ac:dyDescent="0.25">
      <c r="D43" s="201"/>
      <c r="E43" s="201"/>
      <c r="F43" s="201"/>
      <c r="G43" s="201"/>
    </row>
    <row r="44" spans="4:7" s="195" customFormat="1" ht="18" x14ac:dyDescent="0.25">
      <c r="D44" s="201"/>
      <c r="E44" s="201"/>
      <c r="F44" s="201"/>
      <c r="G44" s="201"/>
    </row>
    <row r="45" spans="4:7" s="213" customFormat="1" ht="15.75" x14ac:dyDescent="0.25">
      <c r="D45" s="203"/>
      <c r="E45" s="203"/>
      <c r="F45" s="203"/>
      <c r="G45" s="203"/>
    </row>
  </sheetData>
  <dataConsolidate/>
  <mergeCells count="3">
    <mergeCell ref="A1:P1"/>
    <mergeCell ref="A2:P2"/>
    <mergeCell ref="G4:G10"/>
  </mergeCells>
  <pageMargins left="0.70866141732283472" right="0.70866141732283472" top="0.74803149606299213" bottom="0.74803149606299213" header="0.31496062992125984" footer="0.31496062992125984"/>
  <pageSetup paperSize="9" scale="67" firstPageNumber="172" fitToHeight="25" orientation="portrait" r:id="rId1"/>
  <headerFooter>
    <oddFooter>Page &amp;P of &amp;N</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35"/>
  <sheetViews>
    <sheetView view="pageBreakPreview" topLeftCell="K1" zoomScale="50" zoomScaleNormal="100" zoomScaleSheetLayoutView="50" workbookViewId="0">
      <pane ySplit="7" topLeftCell="A26" activePane="bottomLeft" state="frozen"/>
      <selection activeCell="U18" sqref="U18"/>
      <selection pane="bottomLeft" activeCell="U28" sqref="U28"/>
    </sheetView>
  </sheetViews>
  <sheetFormatPr defaultRowHeight="15" x14ac:dyDescent="0.25"/>
  <cols>
    <col min="1" max="1" width="8.7109375" style="113" customWidth="1"/>
    <col min="2" max="2" width="20.140625" style="113" bestFit="1" customWidth="1"/>
    <col min="3" max="3" width="10.5703125" style="113" customWidth="1"/>
    <col min="4" max="4" width="9.85546875" style="113" customWidth="1"/>
    <col min="5" max="5" width="9.140625" style="113"/>
    <col min="6" max="7" width="10.42578125" style="113" customWidth="1"/>
    <col min="8" max="8" width="11.28515625" style="113" customWidth="1"/>
    <col min="9" max="9" width="9.5703125" style="113" customWidth="1"/>
    <col min="10" max="12" width="9.140625" style="113"/>
    <col min="13" max="13" width="12.85546875" style="113" customWidth="1"/>
    <col min="14" max="14" width="14.42578125" style="113" customWidth="1"/>
    <col min="15" max="16" width="9.140625" style="113"/>
    <col min="17" max="17" width="11.7109375" style="113" customWidth="1"/>
    <col min="18" max="18" width="11.28515625" style="113" customWidth="1"/>
    <col min="19" max="20" width="12.42578125" style="113" customWidth="1"/>
    <col min="21" max="22" width="9.140625" style="113"/>
    <col min="23" max="23" width="11.140625" style="113" customWidth="1"/>
    <col min="24" max="24" width="11.85546875" style="113" customWidth="1"/>
    <col min="25" max="16384" width="9.140625" style="113"/>
  </cols>
  <sheetData>
    <row r="1" spans="1:24" ht="15.75" x14ac:dyDescent="0.25">
      <c r="A1" s="532" t="s">
        <v>2</v>
      </c>
      <c r="B1" s="532"/>
      <c r="C1" s="532"/>
      <c r="D1" s="532"/>
      <c r="E1" s="532"/>
      <c r="F1" s="532"/>
    </row>
    <row r="3" spans="1:24" ht="15.75" x14ac:dyDescent="0.25">
      <c r="A3" s="532" t="s">
        <v>534</v>
      </c>
      <c r="B3" s="532"/>
      <c r="C3" s="532"/>
    </row>
    <row r="5" spans="1:24" ht="24" customHeight="1" x14ac:dyDescent="0.25">
      <c r="A5" s="533" t="s">
        <v>1073</v>
      </c>
      <c r="B5" s="534" t="s">
        <v>0</v>
      </c>
      <c r="C5" s="533" t="s">
        <v>4</v>
      </c>
      <c r="D5" s="533" t="s">
        <v>5</v>
      </c>
      <c r="E5" s="533" t="s">
        <v>6</v>
      </c>
      <c r="F5" s="533" t="s">
        <v>1357</v>
      </c>
      <c r="G5" s="533" t="s">
        <v>8</v>
      </c>
      <c r="H5" s="534" t="s">
        <v>20</v>
      </c>
      <c r="I5" s="537" t="s">
        <v>9</v>
      </c>
      <c r="J5" s="537"/>
      <c r="K5" s="537"/>
      <c r="L5" s="537"/>
      <c r="M5" s="526" t="s">
        <v>2287</v>
      </c>
      <c r="N5" s="527"/>
      <c r="O5" s="527"/>
      <c r="P5" s="527"/>
      <c r="Q5" s="527"/>
      <c r="R5" s="528"/>
      <c r="S5" s="526" t="s">
        <v>2293</v>
      </c>
      <c r="T5" s="527"/>
      <c r="U5" s="527"/>
      <c r="V5" s="527"/>
      <c r="W5" s="527"/>
      <c r="X5" s="528"/>
    </row>
    <row r="6" spans="1:24" ht="15" customHeight="1" x14ac:dyDescent="0.25">
      <c r="A6" s="533"/>
      <c r="B6" s="535"/>
      <c r="C6" s="533"/>
      <c r="D6" s="533"/>
      <c r="E6" s="533"/>
      <c r="F6" s="533"/>
      <c r="G6" s="533"/>
      <c r="H6" s="535"/>
      <c r="I6" s="116" t="s">
        <v>1</v>
      </c>
      <c r="J6" s="116" t="s">
        <v>11</v>
      </c>
      <c r="K6" s="116" t="s">
        <v>12</v>
      </c>
      <c r="L6" s="537" t="s">
        <v>539</v>
      </c>
      <c r="M6" s="529" t="s">
        <v>2288</v>
      </c>
      <c r="N6" s="530"/>
      <c r="O6" s="530"/>
      <c r="P6" s="530"/>
      <c r="Q6" s="530"/>
      <c r="R6" s="531"/>
      <c r="S6" s="529" t="s">
        <v>2294</v>
      </c>
      <c r="T6" s="530"/>
      <c r="U6" s="530"/>
      <c r="V6" s="530"/>
      <c r="W6" s="530"/>
      <c r="X6" s="531"/>
    </row>
    <row r="7" spans="1:24" ht="48" x14ac:dyDescent="0.25">
      <c r="A7" s="534"/>
      <c r="B7" s="535"/>
      <c r="C7" s="534"/>
      <c r="D7" s="534"/>
      <c r="E7" s="534"/>
      <c r="F7" s="534"/>
      <c r="G7" s="534"/>
      <c r="H7" s="535"/>
      <c r="I7" s="118" t="s">
        <v>18</v>
      </c>
      <c r="J7" s="118" t="s">
        <v>18</v>
      </c>
      <c r="K7" s="118" t="s">
        <v>18</v>
      </c>
      <c r="L7" s="542"/>
      <c r="M7" s="273" t="s">
        <v>2289</v>
      </c>
      <c r="N7" s="273" t="s">
        <v>2290</v>
      </c>
      <c r="O7" s="273" t="s">
        <v>2269</v>
      </c>
      <c r="P7" s="273" t="s">
        <v>2265</v>
      </c>
      <c r="Q7" s="273" t="s">
        <v>2266</v>
      </c>
      <c r="R7" s="273" t="s">
        <v>2267</v>
      </c>
      <c r="S7" s="273" t="s">
        <v>2291</v>
      </c>
      <c r="T7" s="273" t="s">
        <v>2292</v>
      </c>
      <c r="U7" s="273" t="s">
        <v>2269</v>
      </c>
      <c r="V7" s="273" t="s">
        <v>2265</v>
      </c>
      <c r="W7" s="273" t="s">
        <v>2266</v>
      </c>
      <c r="X7" s="273" t="s">
        <v>2267</v>
      </c>
    </row>
    <row r="8" spans="1:24" ht="108" customHeight="1" x14ac:dyDescent="0.25">
      <c r="A8" s="549" t="s">
        <v>1271</v>
      </c>
      <c r="B8" s="549" t="s">
        <v>42</v>
      </c>
      <c r="C8" s="549" t="s">
        <v>303</v>
      </c>
      <c r="D8" s="549" t="s">
        <v>304</v>
      </c>
      <c r="E8" s="549" t="s">
        <v>25</v>
      </c>
      <c r="F8" s="549" t="s">
        <v>1824</v>
      </c>
      <c r="G8" s="549" t="s">
        <v>1824</v>
      </c>
      <c r="H8" s="549" t="s">
        <v>612</v>
      </c>
      <c r="I8" s="143" t="s">
        <v>25</v>
      </c>
      <c r="J8" s="143" t="s">
        <v>25</v>
      </c>
      <c r="K8" s="143" t="s">
        <v>25</v>
      </c>
      <c r="L8" s="549" t="s">
        <v>22</v>
      </c>
      <c r="M8" s="317" t="s">
        <v>1824</v>
      </c>
      <c r="N8" s="317" t="s">
        <v>1824</v>
      </c>
      <c r="O8" s="314">
        <v>3</v>
      </c>
      <c r="P8" s="317" t="s">
        <v>25</v>
      </c>
      <c r="Q8" s="317" t="s">
        <v>25</v>
      </c>
      <c r="R8" s="312" t="s">
        <v>2733</v>
      </c>
      <c r="S8" s="317" t="s">
        <v>1824</v>
      </c>
      <c r="T8" s="317" t="s">
        <v>1824</v>
      </c>
      <c r="U8" s="314">
        <v>3</v>
      </c>
      <c r="V8" s="317" t="s">
        <v>25</v>
      </c>
      <c r="W8" s="317" t="s">
        <v>25</v>
      </c>
      <c r="X8" s="312" t="s">
        <v>2733</v>
      </c>
    </row>
    <row r="9" spans="1:24" x14ac:dyDescent="0.25">
      <c r="A9" s="549"/>
      <c r="B9" s="549"/>
      <c r="C9" s="549"/>
      <c r="D9" s="549"/>
      <c r="E9" s="549"/>
      <c r="F9" s="549"/>
      <c r="G9" s="549"/>
      <c r="H9" s="549"/>
      <c r="I9" s="143" t="s">
        <v>25</v>
      </c>
      <c r="J9" s="143" t="s">
        <v>25</v>
      </c>
      <c r="K9" s="143" t="s">
        <v>25</v>
      </c>
      <c r="L9" s="549"/>
      <c r="M9" s="317" t="s">
        <v>25</v>
      </c>
      <c r="N9" s="317" t="s">
        <v>25</v>
      </c>
      <c r="O9" s="317" t="s">
        <v>25</v>
      </c>
      <c r="P9" s="317" t="s">
        <v>25</v>
      </c>
      <c r="Q9" s="317" t="s">
        <v>25</v>
      </c>
      <c r="R9" s="317" t="s">
        <v>25</v>
      </c>
      <c r="S9" s="317" t="s">
        <v>25</v>
      </c>
      <c r="T9" s="317" t="s">
        <v>25</v>
      </c>
      <c r="U9" s="317" t="s">
        <v>25</v>
      </c>
      <c r="V9" s="317" t="s">
        <v>25</v>
      </c>
      <c r="W9" s="317" t="s">
        <v>25</v>
      </c>
      <c r="X9" s="317" t="s">
        <v>25</v>
      </c>
    </row>
    <row r="10" spans="1:24" ht="97.5" customHeight="1" x14ac:dyDescent="0.25">
      <c r="A10" s="549" t="s">
        <v>1272</v>
      </c>
      <c r="B10" s="549" t="s">
        <v>42</v>
      </c>
      <c r="C10" s="549"/>
      <c r="D10" s="549"/>
      <c r="E10" s="549"/>
      <c r="F10" s="549" t="s">
        <v>1959</v>
      </c>
      <c r="G10" s="549" t="s">
        <v>1959</v>
      </c>
      <c r="H10" s="549"/>
      <c r="I10" s="143" t="s">
        <v>25</v>
      </c>
      <c r="J10" s="143" t="s">
        <v>25</v>
      </c>
      <c r="K10" s="143" t="s">
        <v>25</v>
      </c>
      <c r="L10" s="549"/>
      <c r="M10" s="317" t="s">
        <v>1959</v>
      </c>
      <c r="N10" s="317" t="s">
        <v>1959</v>
      </c>
      <c r="O10" s="314">
        <v>3</v>
      </c>
      <c r="P10" s="317" t="s">
        <v>25</v>
      </c>
      <c r="Q10" s="317" t="s">
        <v>25</v>
      </c>
      <c r="R10" s="312" t="s">
        <v>2733</v>
      </c>
      <c r="S10" s="317" t="s">
        <v>1959</v>
      </c>
      <c r="T10" s="317" t="s">
        <v>1959</v>
      </c>
      <c r="U10" s="314">
        <v>3</v>
      </c>
      <c r="V10" s="317" t="s">
        <v>25</v>
      </c>
      <c r="W10" s="317" t="s">
        <v>25</v>
      </c>
      <c r="X10" s="312" t="s">
        <v>2733</v>
      </c>
    </row>
    <row r="11" spans="1:24" x14ac:dyDescent="0.25">
      <c r="A11" s="549"/>
      <c r="B11" s="549"/>
      <c r="C11" s="549"/>
      <c r="D11" s="549"/>
      <c r="E11" s="549"/>
      <c r="F11" s="549"/>
      <c r="G11" s="549"/>
      <c r="H11" s="549"/>
      <c r="I11" s="143" t="s">
        <v>25</v>
      </c>
      <c r="J11" s="143" t="s">
        <v>25</v>
      </c>
      <c r="K11" s="143" t="s">
        <v>25</v>
      </c>
      <c r="L11" s="549"/>
      <c r="M11" s="317" t="s">
        <v>25</v>
      </c>
      <c r="N11" s="317" t="s">
        <v>25</v>
      </c>
      <c r="O11" s="317" t="s">
        <v>25</v>
      </c>
      <c r="P11" s="317" t="s">
        <v>25</v>
      </c>
      <c r="Q11" s="317" t="s">
        <v>25</v>
      </c>
      <c r="R11" s="317" t="s">
        <v>25</v>
      </c>
      <c r="S11" s="317" t="s">
        <v>25</v>
      </c>
      <c r="T11" s="317" t="s">
        <v>25</v>
      </c>
      <c r="U11" s="317" t="s">
        <v>25</v>
      </c>
      <c r="V11" s="317" t="s">
        <v>25</v>
      </c>
      <c r="W11" s="317" t="s">
        <v>25</v>
      </c>
      <c r="X11" s="317" t="s">
        <v>25</v>
      </c>
    </row>
    <row r="12" spans="1:24" ht="124.5" customHeight="1" x14ac:dyDescent="0.25">
      <c r="A12" s="549" t="s">
        <v>1273</v>
      </c>
      <c r="B12" s="549" t="s">
        <v>42</v>
      </c>
      <c r="C12" s="549"/>
      <c r="D12" s="549" t="s">
        <v>304</v>
      </c>
      <c r="E12" s="549" t="s">
        <v>25</v>
      </c>
      <c r="F12" s="549" t="s">
        <v>1960</v>
      </c>
      <c r="G12" s="549" t="s">
        <v>1960</v>
      </c>
      <c r="H12" s="549" t="s">
        <v>612</v>
      </c>
      <c r="I12" s="143" t="s">
        <v>25</v>
      </c>
      <c r="J12" s="143" t="s">
        <v>25</v>
      </c>
      <c r="K12" s="143" t="s">
        <v>25</v>
      </c>
      <c r="L12" s="549" t="s">
        <v>542</v>
      </c>
      <c r="M12" s="317" t="s">
        <v>2447</v>
      </c>
      <c r="N12" s="317" t="s">
        <v>2447</v>
      </c>
      <c r="O12" s="314">
        <v>3</v>
      </c>
      <c r="P12" s="317" t="s">
        <v>25</v>
      </c>
      <c r="Q12" s="317" t="s">
        <v>25</v>
      </c>
      <c r="R12" s="312" t="s">
        <v>2733</v>
      </c>
      <c r="S12" s="317" t="s">
        <v>1960</v>
      </c>
      <c r="T12" s="317" t="s">
        <v>1960</v>
      </c>
      <c r="U12" s="314">
        <v>3</v>
      </c>
      <c r="V12" s="317" t="s">
        <v>25</v>
      </c>
      <c r="W12" s="317" t="s">
        <v>25</v>
      </c>
      <c r="X12" s="312" t="s">
        <v>2733</v>
      </c>
    </row>
    <row r="13" spans="1:24" x14ac:dyDescent="0.25">
      <c r="A13" s="549"/>
      <c r="B13" s="549"/>
      <c r="C13" s="549"/>
      <c r="D13" s="549"/>
      <c r="E13" s="549"/>
      <c r="F13" s="549"/>
      <c r="G13" s="549"/>
      <c r="H13" s="549"/>
      <c r="I13" s="143" t="s">
        <v>25</v>
      </c>
      <c r="J13" s="143" t="s">
        <v>25</v>
      </c>
      <c r="K13" s="143" t="s">
        <v>25</v>
      </c>
      <c r="L13" s="549"/>
      <c r="M13" s="317" t="s">
        <v>25</v>
      </c>
      <c r="N13" s="317" t="s">
        <v>25</v>
      </c>
      <c r="O13" s="317" t="s">
        <v>25</v>
      </c>
      <c r="P13" s="317" t="s">
        <v>25</v>
      </c>
      <c r="Q13" s="317" t="s">
        <v>25</v>
      </c>
      <c r="R13" s="317" t="s">
        <v>25</v>
      </c>
      <c r="S13" s="317" t="s">
        <v>25</v>
      </c>
      <c r="T13" s="317" t="s">
        <v>25</v>
      </c>
      <c r="U13" s="317" t="s">
        <v>25</v>
      </c>
      <c r="V13" s="317" t="s">
        <v>25</v>
      </c>
      <c r="W13" s="317" t="s">
        <v>25</v>
      </c>
      <c r="X13" s="317" t="s">
        <v>25</v>
      </c>
    </row>
    <row r="14" spans="1:24" ht="96.75" customHeight="1" x14ac:dyDescent="0.25">
      <c r="A14" s="549" t="s">
        <v>1274</v>
      </c>
      <c r="B14" s="549" t="s">
        <v>42</v>
      </c>
      <c r="C14" s="549"/>
      <c r="D14" s="549"/>
      <c r="E14" s="549"/>
      <c r="F14" s="549" t="s">
        <v>305</v>
      </c>
      <c r="G14" s="549" t="s">
        <v>1961</v>
      </c>
      <c r="H14" s="549" t="s">
        <v>613</v>
      </c>
      <c r="I14" s="143" t="s">
        <v>25</v>
      </c>
      <c r="J14" s="143" t="s">
        <v>25</v>
      </c>
      <c r="K14" s="143" t="s">
        <v>25</v>
      </c>
      <c r="L14" s="549"/>
      <c r="M14" s="317" t="s">
        <v>2448</v>
      </c>
      <c r="N14" s="317" t="s">
        <v>2448</v>
      </c>
      <c r="O14" s="314">
        <v>3</v>
      </c>
      <c r="P14" s="317" t="s">
        <v>25</v>
      </c>
      <c r="Q14" s="317" t="s">
        <v>25</v>
      </c>
      <c r="R14" s="312" t="s">
        <v>2733</v>
      </c>
      <c r="S14" s="317" t="s">
        <v>1961</v>
      </c>
      <c r="T14" s="317" t="s">
        <v>1961</v>
      </c>
      <c r="U14" s="314">
        <v>3</v>
      </c>
      <c r="V14" s="317" t="s">
        <v>25</v>
      </c>
      <c r="W14" s="317" t="s">
        <v>25</v>
      </c>
      <c r="X14" s="331" t="s">
        <v>2733</v>
      </c>
    </row>
    <row r="15" spans="1:24" x14ac:dyDescent="0.25">
      <c r="A15" s="549"/>
      <c r="B15" s="549"/>
      <c r="C15" s="549"/>
      <c r="D15" s="549"/>
      <c r="E15" s="549"/>
      <c r="F15" s="549"/>
      <c r="G15" s="549"/>
      <c r="H15" s="549"/>
      <c r="I15" s="143" t="s">
        <v>25</v>
      </c>
      <c r="J15" s="143" t="s">
        <v>25</v>
      </c>
      <c r="K15" s="143" t="s">
        <v>25</v>
      </c>
      <c r="L15" s="549"/>
      <c r="M15" s="317" t="s">
        <v>25</v>
      </c>
      <c r="N15" s="317" t="s">
        <v>25</v>
      </c>
      <c r="O15" s="317" t="s">
        <v>25</v>
      </c>
      <c r="P15" s="317" t="s">
        <v>25</v>
      </c>
      <c r="Q15" s="317" t="s">
        <v>25</v>
      </c>
      <c r="R15" s="317" t="s">
        <v>25</v>
      </c>
      <c r="S15" s="317" t="s">
        <v>25</v>
      </c>
      <c r="T15" s="317" t="s">
        <v>25</v>
      </c>
      <c r="U15" s="317" t="s">
        <v>25</v>
      </c>
      <c r="V15" s="317" t="s">
        <v>25</v>
      </c>
      <c r="W15" s="317" t="s">
        <v>25</v>
      </c>
      <c r="X15" s="317" t="s">
        <v>25</v>
      </c>
    </row>
    <row r="16" spans="1:24" ht="65.25" customHeight="1" x14ac:dyDescent="0.25">
      <c r="A16" s="549" t="s">
        <v>1275</v>
      </c>
      <c r="B16" s="549" t="s">
        <v>42</v>
      </c>
      <c r="C16" s="549"/>
      <c r="D16" s="574"/>
      <c r="E16" s="549"/>
      <c r="F16" s="549" t="s">
        <v>1962</v>
      </c>
      <c r="G16" s="549" t="s">
        <v>1962</v>
      </c>
      <c r="H16" s="549" t="s">
        <v>614</v>
      </c>
      <c r="I16" s="143" t="s">
        <v>25</v>
      </c>
      <c r="J16" s="143" t="s">
        <v>25</v>
      </c>
      <c r="K16" s="143" t="s">
        <v>25</v>
      </c>
      <c r="L16" s="549" t="s">
        <v>22</v>
      </c>
      <c r="M16" s="317" t="s">
        <v>2449</v>
      </c>
      <c r="N16" s="317" t="s">
        <v>2449</v>
      </c>
      <c r="O16" s="314">
        <v>4</v>
      </c>
      <c r="P16" s="317" t="s">
        <v>25</v>
      </c>
      <c r="Q16" s="317" t="s">
        <v>25</v>
      </c>
      <c r="R16" s="312" t="s">
        <v>2734</v>
      </c>
      <c r="S16" s="317" t="s">
        <v>1962</v>
      </c>
      <c r="T16" s="317" t="s">
        <v>1962</v>
      </c>
      <c r="U16" s="314">
        <v>4</v>
      </c>
      <c r="V16" s="317" t="s">
        <v>25</v>
      </c>
      <c r="W16" s="317" t="s">
        <v>25</v>
      </c>
      <c r="X16" s="312" t="s">
        <v>2734</v>
      </c>
    </row>
    <row r="17" spans="1:24" x14ac:dyDescent="0.25">
      <c r="A17" s="549"/>
      <c r="B17" s="549"/>
      <c r="C17" s="549"/>
      <c r="D17" s="574"/>
      <c r="E17" s="549"/>
      <c r="F17" s="549"/>
      <c r="G17" s="549"/>
      <c r="H17" s="549"/>
      <c r="I17" s="143" t="s">
        <v>25</v>
      </c>
      <c r="J17" s="143" t="s">
        <v>25</v>
      </c>
      <c r="K17" s="143" t="s">
        <v>25</v>
      </c>
      <c r="L17" s="549"/>
      <c r="M17" s="317" t="s">
        <v>25</v>
      </c>
      <c r="N17" s="317" t="s">
        <v>25</v>
      </c>
      <c r="O17" s="317" t="s">
        <v>25</v>
      </c>
      <c r="P17" s="317" t="s">
        <v>25</v>
      </c>
      <c r="Q17" s="317" t="s">
        <v>25</v>
      </c>
      <c r="R17" s="317" t="s">
        <v>25</v>
      </c>
      <c r="S17" s="317" t="s">
        <v>25</v>
      </c>
      <c r="T17" s="317" t="s">
        <v>25</v>
      </c>
      <c r="U17" s="317" t="s">
        <v>25</v>
      </c>
      <c r="V17" s="317" t="s">
        <v>25</v>
      </c>
      <c r="W17" s="317" t="s">
        <v>25</v>
      </c>
      <c r="X17" s="317" t="s">
        <v>25</v>
      </c>
    </row>
    <row r="18" spans="1:24" ht="77.25" customHeight="1" x14ac:dyDescent="0.25">
      <c r="A18" s="549" t="s">
        <v>1276</v>
      </c>
      <c r="B18" s="549" t="s">
        <v>42</v>
      </c>
      <c r="C18" s="549"/>
      <c r="D18" s="574"/>
      <c r="E18" s="549"/>
      <c r="F18" s="549" t="s">
        <v>1963</v>
      </c>
      <c r="G18" s="549" t="s">
        <v>1963</v>
      </c>
      <c r="H18" s="549" t="s">
        <v>615</v>
      </c>
      <c r="I18" s="143" t="s">
        <v>25</v>
      </c>
      <c r="J18" s="143" t="s">
        <v>25</v>
      </c>
      <c r="K18" s="143" t="s">
        <v>25</v>
      </c>
      <c r="L18" s="549" t="s">
        <v>25</v>
      </c>
      <c r="M18" s="317" t="s">
        <v>2450</v>
      </c>
      <c r="N18" s="317" t="s">
        <v>2450</v>
      </c>
      <c r="O18" s="314">
        <v>3</v>
      </c>
      <c r="P18" s="317" t="s">
        <v>25</v>
      </c>
      <c r="Q18" s="317" t="s">
        <v>25</v>
      </c>
      <c r="R18" s="312" t="s">
        <v>2735</v>
      </c>
      <c r="S18" s="317" t="s">
        <v>1963</v>
      </c>
      <c r="T18" s="317" t="s">
        <v>1963</v>
      </c>
      <c r="U18" s="314">
        <v>3</v>
      </c>
      <c r="V18" s="317" t="s">
        <v>25</v>
      </c>
      <c r="W18" s="317" t="s">
        <v>25</v>
      </c>
      <c r="X18" s="312" t="s">
        <v>2735</v>
      </c>
    </row>
    <row r="19" spans="1:24" x14ac:dyDescent="0.25">
      <c r="A19" s="549"/>
      <c r="B19" s="549"/>
      <c r="C19" s="549"/>
      <c r="D19" s="574"/>
      <c r="E19" s="549"/>
      <c r="F19" s="549"/>
      <c r="G19" s="549"/>
      <c r="H19" s="549"/>
      <c r="I19" s="143" t="s">
        <v>25</v>
      </c>
      <c r="J19" s="143" t="s">
        <v>25</v>
      </c>
      <c r="K19" s="143" t="s">
        <v>25</v>
      </c>
      <c r="L19" s="549"/>
      <c r="M19" s="317" t="s">
        <v>25</v>
      </c>
      <c r="N19" s="317" t="s">
        <v>25</v>
      </c>
      <c r="O19" s="317" t="s">
        <v>25</v>
      </c>
      <c r="P19" s="317" t="s">
        <v>25</v>
      </c>
      <c r="Q19" s="317" t="s">
        <v>25</v>
      </c>
      <c r="R19" s="317" t="s">
        <v>25</v>
      </c>
      <c r="S19" s="317" t="s">
        <v>25</v>
      </c>
      <c r="T19" s="317" t="s">
        <v>25</v>
      </c>
      <c r="U19" s="317" t="s">
        <v>25</v>
      </c>
      <c r="V19" s="317" t="s">
        <v>25</v>
      </c>
      <c r="W19" s="317" t="s">
        <v>25</v>
      </c>
      <c r="X19" s="317" t="s">
        <v>25</v>
      </c>
    </row>
    <row r="20" spans="1:24" ht="104.25" customHeight="1" x14ac:dyDescent="0.25">
      <c r="A20" s="549" t="s">
        <v>1277</v>
      </c>
      <c r="B20" s="549" t="s">
        <v>42</v>
      </c>
      <c r="C20" s="549"/>
      <c r="D20" s="574"/>
      <c r="E20" s="549"/>
      <c r="F20" s="549" t="s">
        <v>1964</v>
      </c>
      <c r="G20" s="549" t="s">
        <v>1965</v>
      </c>
      <c r="H20" s="549" t="s">
        <v>616</v>
      </c>
      <c r="I20" s="143" t="s">
        <v>25</v>
      </c>
      <c r="J20" s="143" t="s">
        <v>25</v>
      </c>
      <c r="K20" s="143" t="s">
        <v>25</v>
      </c>
      <c r="L20" s="549" t="s">
        <v>22</v>
      </c>
      <c r="M20" s="161" t="s">
        <v>2451</v>
      </c>
      <c r="N20" s="161" t="s">
        <v>2451</v>
      </c>
      <c r="O20" s="314">
        <v>3</v>
      </c>
      <c r="P20" s="317" t="s">
        <v>25</v>
      </c>
      <c r="Q20" s="317" t="s">
        <v>25</v>
      </c>
      <c r="R20" s="40" t="s">
        <v>2736</v>
      </c>
      <c r="S20" s="317" t="s">
        <v>1965</v>
      </c>
      <c r="T20" s="317" t="s">
        <v>1965</v>
      </c>
      <c r="U20" s="314">
        <v>3</v>
      </c>
      <c r="V20" s="317" t="s">
        <v>25</v>
      </c>
      <c r="W20" s="317" t="s">
        <v>25</v>
      </c>
      <c r="X20" s="40" t="s">
        <v>2736</v>
      </c>
    </row>
    <row r="21" spans="1:24" x14ac:dyDescent="0.25">
      <c r="A21" s="549"/>
      <c r="B21" s="549"/>
      <c r="C21" s="549"/>
      <c r="D21" s="574"/>
      <c r="E21" s="549"/>
      <c r="F21" s="549"/>
      <c r="G21" s="549"/>
      <c r="H21" s="549"/>
      <c r="I21" s="143" t="s">
        <v>25</v>
      </c>
      <c r="J21" s="143" t="s">
        <v>25</v>
      </c>
      <c r="K21" s="143" t="s">
        <v>25</v>
      </c>
      <c r="L21" s="549"/>
      <c r="M21" s="317" t="s">
        <v>25</v>
      </c>
      <c r="N21" s="317" t="s">
        <v>25</v>
      </c>
      <c r="O21" s="317" t="s">
        <v>25</v>
      </c>
      <c r="P21" s="317" t="s">
        <v>25</v>
      </c>
      <c r="Q21" s="317" t="s">
        <v>25</v>
      </c>
      <c r="R21" s="317" t="s">
        <v>25</v>
      </c>
      <c r="S21" s="317" t="s">
        <v>25</v>
      </c>
      <c r="T21" s="317" t="s">
        <v>25</v>
      </c>
      <c r="U21" s="317" t="s">
        <v>25</v>
      </c>
      <c r="V21" s="317" t="s">
        <v>25</v>
      </c>
      <c r="W21" s="317" t="s">
        <v>25</v>
      </c>
      <c r="X21" s="317" t="s">
        <v>25</v>
      </c>
    </row>
    <row r="22" spans="1:24" ht="63.75" customHeight="1" x14ac:dyDescent="0.25">
      <c r="A22" s="549" t="s">
        <v>1278</v>
      </c>
      <c r="B22" s="549" t="s">
        <v>42</v>
      </c>
      <c r="C22" s="549"/>
      <c r="D22" s="549" t="s">
        <v>307</v>
      </c>
      <c r="E22" s="549" t="s">
        <v>25</v>
      </c>
      <c r="F22" s="549" t="s">
        <v>308</v>
      </c>
      <c r="G22" s="549" t="s">
        <v>617</v>
      </c>
      <c r="H22" s="549" t="s">
        <v>309</v>
      </c>
      <c r="I22" s="549"/>
      <c r="J22" s="549" t="s">
        <v>25</v>
      </c>
      <c r="K22" s="549" t="s">
        <v>25</v>
      </c>
      <c r="L22" s="549" t="s">
        <v>22</v>
      </c>
      <c r="M22" s="317" t="s">
        <v>2452</v>
      </c>
      <c r="N22" s="317" t="s">
        <v>2452</v>
      </c>
      <c r="O22" s="314">
        <v>3</v>
      </c>
      <c r="P22" s="317" t="s">
        <v>25</v>
      </c>
      <c r="Q22" s="317" t="s">
        <v>25</v>
      </c>
      <c r="R22" s="312" t="s">
        <v>2737</v>
      </c>
      <c r="S22" s="317" t="s">
        <v>617</v>
      </c>
      <c r="T22" s="317" t="s">
        <v>617</v>
      </c>
      <c r="U22" s="314">
        <v>3</v>
      </c>
      <c r="V22" s="317" t="s">
        <v>25</v>
      </c>
      <c r="W22" s="317" t="s">
        <v>25</v>
      </c>
      <c r="X22" s="312" t="s">
        <v>2737</v>
      </c>
    </row>
    <row r="23" spans="1:24" x14ac:dyDescent="0.25">
      <c r="A23" s="549"/>
      <c r="B23" s="549"/>
      <c r="C23" s="549"/>
      <c r="D23" s="549"/>
      <c r="E23" s="549"/>
      <c r="F23" s="549"/>
      <c r="G23" s="549"/>
      <c r="H23" s="549"/>
      <c r="I23" s="549"/>
      <c r="J23" s="549"/>
      <c r="K23" s="549"/>
      <c r="L23" s="549"/>
      <c r="M23" s="317" t="s">
        <v>25</v>
      </c>
      <c r="N23" s="317" t="s">
        <v>25</v>
      </c>
      <c r="O23" s="317" t="s">
        <v>25</v>
      </c>
      <c r="P23" s="317" t="s">
        <v>25</v>
      </c>
      <c r="Q23" s="317" t="s">
        <v>25</v>
      </c>
      <c r="R23" s="317" t="s">
        <v>25</v>
      </c>
      <c r="S23" s="317" t="s">
        <v>25</v>
      </c>
      <c r="T23" s="317" t="s">
        <v>25</v>
      </c>
      <c r="U23" s="317" t="s">
        <v>25</v>
      </c>
      <c r="V23" s="317" t="s">
        <v>25</v>
      </c>
      <c r="W23" s="317" t="s">
        <v>25</v>
      </c>
      <c r="X23" s="317" t="s">
        <v>25</v>
      </c>
    </row>
    <row r="24" spans="1:24" ht="78" customHeight="1" x14ac:dyDescent="0.25">
      <c r="A24" s="549" t="s">
        <v>1279</v>
      </c>
      <c r="B24" s="549" t="s">
        <v>42</v>
      </c>
      <c r="C24" s="549"/>
      <c r="D24" s="549" t="s">
        <v>310</v>
      </c>
      <c r="E24" s="549" t="s">
        <v>65</v>
      </c>
      <c r="F24" s="549" t="s">
        <v>311</v>
      </c>
      <c r="G24" s="549" t="s">
        <v>619</v>
      </c>
      <c r="H24" s="549" t="s">
        <v>618</v>
      </c>
      <c r="I24" s="549" t="s">
        <v>25</v>
      </c>
      <c r="J24" s="549" t="s">
        <v>25</v>
      </c>
      <c r="K24" s="549" t="s">
        <v>25</v>
      </c>
      <c r="L24" s="549" t="s">
        <v>22</v>
      </c>
      <c r="M24" s="317" t="s">
        <v>619</v>
      </c>
      <c r="N24" s="317" t="s">
        <v>619</v>
      </c>
      <c r="O24" s="314">
        <v>3</v>
      </c>
      <c r="P24" s="317" t="s">
        <v>25</v>
      </c>
      <c r="Q24" s="317" t="s">
        <v>25</v>
      </c>
      <c r="R24" s="40" t="s">
        <v>2738</v>
      </c>
      <c r="S24" s="317" t="s">
        <v>619</v>
      </c>
      <c r="T24" s="317" t="s">
        <v>619</v>
      </c>
      <c r="U24" s="314">
        <v>3</v>
      </c>
      <c r="V24" s="317" t="s">
        <v>25</v>
      </c>
      <c r="W24" s="317" t="s">
        <v>25</v>
      </c>
      <c r="X24" s="332" t="s">
        <v>2738</v>
      </c>
    </row>
    <row r="25" spans="1:24" x14ac:dyDescent="0.25">
      <c r="A25" s="549"/>
      <c r="B25" s="549"/>
      <c r="C25" s="549"/>
      <c r="D25" s="549"/>
      <c r="E25" s="549"/>
      <c r="F25" s="549"/>
      <c r="G25" s="549"/>
      <c r="H25" s="549"/>
      <c r="I25" s="549"/>
      <c r="J25" s="549"/>
      <c r="K25" s="549"/>
      <c r="L25" s="549"/>
      <c r="M25" s="317" t="s">
        <v>25</v>
      </c>
      <c r="N25" s="317" t="s">
        <v>25</v>
      </c>
      <c r="O25" s="317" t="s">
        <v>25</v>
      </c>
      <c r="P25" s="317" t="s">
        <v>25</v>
      </c>
      <c r="Q25" s="317" t="s">
        <v>25</v>
      </c>
      <c r="R25" s="317" t="s">
        <v>25</v>
      </c>
      <c r="S25" s="317" t="s">
        <v>25</v>
      </c>
      <c r="T25" s="317" t="s">
        <v>25</v>
      </c>
      <c r="U25" s="317" t="s">
        <v>25</v>
      </c>
      <c r="V25" s="317" t="s">
        <v>25</v>
      </c>
      <c r="W25" s="317" t="s">
        <v>25</v>
      </c>
      <c r="X25" s="317" t="s">
        <v>25</v>
      </c>
    </row>
    <row r="26" spans="1:24" ht="58.5" customHeight="1" x14ac:dyDescent="0.25">
      <c r="A26" s="549" t="s">
        <v>1280</v>
      </c>
      <c r="B26" s="549" t="s">
        <v>42</v>
      </c>
      <c r="C26" s="549" t="s">
        <v>306</v>
      </c>
      <c r="D26" s="549" t="s">
        <v>310</v>
      </c>
      <c r="E26" s="549" t="s">
        <v>65</v>
      </c>
      <c r="F26" s="549" t="s">
        <v>1966</v>
      </c>
      <c r="G26" s="549" t="s">
        <v>1966</v>
      </c>
      <c r="H26" s="549" t="s">
        <v>312</v>
      </c>
      <c r="I26" s="549"/>
      <c r="J26" s="549" t="s">
        <v>25</v>
      </c>
      <c r="K26" s="549" t="s">
        <v>25</v>
      </c>
      <c r="L26" s="549" t="s">
        <v>22</v>
      </c>
      <c r="M26" s="549" t="s">
        <v>1966</v>
      </c>
      <c r="N26" s="549" t="s">
        <v>1966</v>
      </c>
      <c r="O26" s="314">
        <v>3</v>
      </c>
      <c r="P26" s="317" t="s">
        <v>25</v>
      </c>
      <c r="Q26" s="317" t="s">
        <v>25</v>
      </c>
      <c r="R26" s="40" t="s">
        <v>2738</v>
      </c>
      <c r="S26" s="317" t="s">
        <v>1966</v>
      </c>
      <c r="T26" s="317" t="s">
        <v>1966</v>
      </c>
      <c r="U26" s="314">
        <v>3</v>
      </c>
      <c r="V26" s="317" t="s">
        <v>25</v>
      </c>
      <c r="W26" s="317" t="s">
        <v>25</v>
      </c>
      <c r="X26" s="40" t="s">
        <v>2738</v>
      </c>
    </row>
    <row r="27" spans="1:24" ht="19.5" customHeight="1" x14ac:dyDescent="0.25">
      <c r="A27" s="549"/>
      <c r="B27" s="549"/>
      <c r="C27" s="549"/>
      <c r="D27" s="549"/>
      <c r="E27" s="549"/>
      <c r="F27" s="549"/>
      <c r="G27" s="549"/>
      <c r="H27" s="549"/>
      <c r="I27" s="549"/>
      <c r="J27" s="549"/>
      <c r="K27" s="549"/>
      <c r="L27" s="549"/>
      <c r="M27" s="549"/>
      <c r="N27" s="549"/>
      <c r="O27" s="317" t="s">
        <v>25</v>
      </c>
      <c r="P27" s="317" t="s">
        <v>25</v>
      </c>
      <c r="Q27" s="317" t="s">
        <v>25</v>
      </c>
      <c r="R27" s="317" t="s">
        <v>25</v>
      </c>
      <c r="S27" s="317" t="s">
        <v>25</v>
      </c>
      <c r="T27" s="317" t="s">
        <v>25</v>
      </c>
      <c r="U27" s="317" t="s">
        <v>25</v>
      </c>
      <c r="V27" s="317" t="s">
        <v>25</v>
      </c>
      <c r="W27" s="317" t="s">
        <v>25</v>
      </c>
      <c r="X27" s="317" t="s">
        <v>25</v>
      </c>
    </row>
    <row r="28" spans="1:24" ht="53.25" customHeight="1" x14ac:dyDescent="0.25">
      <c r="A28" s="549" t="s">
        <v>1281</v>
      </c>
      <c r="B28" s="549" t="s">
        <v>42</v>
      </c>
      <c r="C28" s="549"/>
      <c r="D28" s="549"/>
      <c r="E28" s="549"/>
      <c r="F28" s="549" t="s">
        <v>313</v>
      </c>
      <c r="G28" s="549" t="s">
        <v>314</v>
      </c>
      <c r="H28" s="549" t="s">
        <v>315</v>
      </c>
      <c r="I28" s="549"/>
      <c r="J28" s="549" t="s">
        <v>25</v>
      </c>
      <c r="K28" s="549" t="s">
        <v>25</v>
      </c>
      <c r="L28" s="549" t="s">
        <v>22</v>
      </c>
      <c r="M28" s="317" t="s">
        <v>2453</v>
      </c>
      <c r="N28" s="317" t="s">
        <v>2739</v>
      </c>
      <c r="O28" s="314">
        <v>4</v>
      </c>
      <c r="P28" s="317" t="s">
        <v>25</v>
      </c>
      <c r="Q28" s="317" t="s">
        <v>25</v>
      </c>
      <c r="R28" s="312" t="s">
        <v>2740</v>
      </c>
      <c r="S28" s="317" t="s">
        <v>314</v>
      </c>
      <c r="T28" s="317" t="s">
        <v>314</v>
      </c>
      <c r="U28" s="314">
        <v>4</v>
      </c>
      <c r="V28" s="317" t="s">
        <v>25</v>
      </c>
      <c r="W28" s="317" t="s">
        <v>25</v>
      </c>
      <c r="X28" s="312" t="s">
        <v>2740</v>
      </c>
    </row>
    <row r="29" spans="1:24" x14ac:dyDescent="0.25">
      <c r="A29" s="549"/>
      <c r="B29" s="549"/>
      <c r="C29" s="549"/>
      <c r="D29" s="549"/>
      <c r="E29" s="549"/>
      <c r="F29" s="549"/>
      <c r="G29" s="549"/>
      <c r="H29" s="549"/>
      <c r="I29" s="549"/>
      <c r="J29" s="549"/>
      <c r="K29" s="549"/>
      <c r="L29" s="549"/>
      <c r="M29" s="317" t="s">
        <v>25</v>
      </c>
      <c r="N29" s="317" t="s">
        <v>25</v>
      </c>
      <c r="O29" s="317" t="s">
        <v>25</v>
      </c>
      <c r="P29" s="317" t="s">
        <v>25</v>
      </c>
      <c r="Q29" s="317" t="s">
        <v>25</v>
      </c>
      <c r="R29" s="317" t="s">
        <v>25</v>
      </c>
      <c r="S29" s="317" t="s">
        <v>25</v>
      </c>
      <c r="T29" s="317" t="s">
        <v>25</v>
      </c>
      <c r="U29" s="317" t="s">
        <v>25</v>
      </c>
      <c r="V29" s="317" t="s">
        <v>25</v>
      </c>
      <c r="W29" s="317" t="s">
        <v>25</v>
      </c>
      <c r="X29" s="317" t="s">
        <v>25</v>
      </c>
    </row>
    <row r="30" spans="1:24" ht="108.75" customHeight="1" x14ac:dyDescent="0.25">
      <c r="A30" s="549" t="s">
        <v>1282</v>
      </c>
      <c r="B30" s="549" t="s">
        <v>42</v>
      </c>
      <c r="C30" s="549"/>
      <c r="D30" s="549" t="s">
        <v>620</v>
      </c>
      <c r="E30" s="549" t="s">
        <v>25</v>
      </c>
      <c r="F30" s="549" t="s">
        <v>316</v>
      </c>
      <c r="G30" s="549" t="s">
        <v>1568</v>
      </c>
      <c r="H30" s="549" t="s">
        <v>343</v>
      </c>
      <c r="I30" s="549" t="s">
        <v>25</v>
      </c>
      <c r="J30" s="549" t="s">
        <v>25</v>
      </c>
      <c r="K30" s="549" t="s">
        <v>25</v>
      </c>
      <c r="L30" s="549" t="s">
        <v>22</v>
      </c>
      <c r="M30" s="318" t="s">
        <v>2454</v>
      </c>
      <c r="N30" s="318" t="s">
        <v>2454</v>
      </c>
      <c r="O30" s="314">
        <v>3</v>
      </c>
      <c r="P30" s="317" t="s">
        <v>25</v>
      </c>
      <c r="Q30" s="317" t="s">
        <v>25</v>
      </c>
      <c r="R30" s="312" t="s">
        <v>2741</v>
      </c>
      <c r="S30" s="317" t="s">
        <v>1568</v>
      </c>
      <c r="T30" s="317" t="s">
        <v>1568</v>
      </c>
      <c r="U30" s="314">
        <v>3</v>
      </c>
      <c r="V30" s="317" t="s">
        <v>25</v>
      </c>
      <c r="W30" s="317" t="s">
        <v>25</v>
      </c>
      <c r="X30" s="312" t="s">
        <v>2741</v>
      </c>
    </row>
    <row r="31" spans="1:24" ht="15" customHeight="1" x14ac:dyDescent="0.25">
      <c r="A31" s="549"/>
      <c r="B31" s="549"/>
      <c r="C31" s="549"/>
      <c r="D31" s="549"/>
      <c r="E31" s="549"/>
      <c r="F31" s="549"/>
      <c r="G31" s="549"/>
      <c r="H31" s="549"/>
      <c r="I31" s="549"/>
      <c r="J31" s="549"/>
      <c r="K31" s="549"/>
      <c r="L31" s="549"/>
      <c r="M31" s="317" t="s">
        <v>25</v>
      </c>
      <c r="N31" s="317" t="s">
        <v>25</v>
      </c>
      <c r="O31" s="317" t="s">
        <v>25</v>
      </c>
      <c r="P31" s="317" t="s">
        <v>25</v>
      </c>
      <c r="Q31" s="317" t="s">
        <v>25</v>
      </c>
      <c r="R31" s="317" t="s">
        <v>25</v>
      </c>
      <c r="S31" s="317" t="s">
        <v>25</v>
      </c>
      <c r="T31" s="317" t="s">
        <v>25</v>
      </c>
      <c r="U31" s="317" t="s">
        <v>25</v>
      </c>
      <c r="V31" s="317" t="s">
        <v>25</v>
      </c>
      <c r="W31" s="317" t="s">
        <v>25</v>
      </c>
      <c r="X31" s="317" t="s">
        <v>25</v>
      </c>
    </row>
    <row r="32" spans="1:24" ht="110.25" customHeight="1" x14ac:dyDescent="0.25">
      <c r="A32" s="549" t="s">
        <v>1629</v>
      </c>
      <c r="B32" s="549" t="s">
        <v>42</v>
      </c>
      <c r="C32" s="549" t="s">
        <v>317</v>
      </c>
      <c r="D32" s="549" t="s">
        <v>318</v>
      </c>
      <c r="E32" s="549" t="s">
        <v>25</v>
      </c>
      <c r="F32" s="549" t="s">
        <v>1967</v>
      </c>
      <c r="G32" s="549" t="s">
        <v>1968</v>
      </c>
      <c r="H32" s="549" t="s">
        <v>621</v>
      </c>
      <c r="I32" s="549"/>
      <c r="J32" s="549" t="s">
        <v>25</v>
      </c>
      <c r="K32" s="549" t="s">
        <v>25</v>
      </c>
      <c r="L32" s="549" t="s">
        <v>22</v>
      </c>
      <c r="M32" s="317" t="s">
        <v>2455</v>
      </c>
      <c r="N32" s="317" t="s">
        <v>2455</v>
      </c>
      <c r="O32" s="314">
        <v>3</v>
      </c>
      <c r="P32" s="317" t="s">
        <v>25</v>
      </c>
      <c r="Q32" s="317" t="s">
        <v>25</v>
      </c>
      <c r="R32" s="312" t="s">
        <v>2742</v>
      </c>
      <c r="S32" s="317" t="s">
        <v>1968</v>
      </c>
      <c r="T32" s="317" t="s">
        <v>1968</v>
      </c>
      <c r="U32" s="314">
        <v>3</v>
      </c>
      <c r="V32" s="317" t="s">
        <v>25</v>
      </c>
      <c r="W32" s="317" t="s">
        <v>25</v>
      </c>
      <c r="X32" s="312" t="s">
        <v>2742</v>
      </c>
    </row>
    <row r="33" spans="1:24" x14ac:dyDescent="0.25">
      <c r="A33" s="549"/>
      <c r="B33" s="549"/>
      <c r="C33" s="549"/>
      <c r="D33" s="549"/>
      <c r="E33" s="549"/>
      <c r="F33" s="549"/>
      <c r="G33" s="549"/>
      <c r="H33" s="549"/>
      <c r="I33" s="549"/>
      <c r="J33" s="549"/>
      <c r="K33" s="549"/>
      <c r="L33" s="549"/>
      <c r="M33" s="317" t="s">
        <v>25</v>
      </c>
      <c r="N33" s="317" t="s">
        <v>25</v>
      </c>
      <c r="O33" s="317" t="s">
        <v>25</v>
      </c>
      <c r="P33" s="317" t="s">
        <v>25</v>
      </c>
      <c r="Q33" s="317" t="s">
        <v>25</v>
      </c>
      <c r="R33" s="317" t="s">
        <v>25</v>
      </c>
      <c r="S33" s="317" t="s">
        <v>25</v>
      </c>
      <c r="T33" s="317" t="s">
        <v>25</v>
      </c>
      <c r="U33" s="317" t="s">
        <v>25</v>
      </c>
      <c r="V33" s="317" t="s">
        <v>25</v>
      </c>
      <c r="W33" s="317" t="s">
        <v>25</v>
      </c>
      <c r="X33" s="317" t="s">
        <v>25</v>
      </c>
    </row>
    <row r="34" spans="1:24" ht="108" customHeight="1" x14ac:dyDescent="0.25">
      <c r="A34" s="549" t="s">
        <v>1283</v>
      </c>
      <c r="B34" s="549" t="s">
        <v>42</v>
      </c>
      <c r="C34" s="549"/>
      <c r="D34" s="549" t="s">
        <v>319</v>
      </c>
      <c r="E34" s="549" t="s">
        <v>25</v>
      </c>
      <c r="F34" s="549" t="s">
        <v>1580</v>
      </c>
      <c r="G34" s="549" t="s">
        <v>1969</v>
      </c>
      <c r="H34" s="549" t="s">
        <v>621</v>
      </c>
      <c r="I34" s="549" t="s">
        <v>25</v>
      </c>
      <c r="J34" s="549" t="s">
        <v>25</v>
      </c>
      <c r="K34" s="549" t="s">
        <v>25</v>
      </c>
      <c r="L34" s="549" t="s">
        <v>22</v>
      </c>
      <c r="M34" s="317" t="s">
        <v>2456</v>
      </c>
      <c r="N34" s="317" t="s">
        <v>2456</v>
      </c>
      <c r="O34" s="314">
        <v>3</v>
      </c>
      <c r="P34" s="317" t="s">
        <v>25</v>
      </c>
      <c r="Q34" s="317" t="s">
        <v>25</v>
      </c>
      <c r="R34" s="312" t="s">
        <v>2742</v>
      </c>
      <c r="S34" s="317" t="s">
        <v>1969</v>
      </c>
      <c r="T34" s="317" t="s">
        <v>1969</v>
      </c>
      <c r="U34" s="314">
        <v>3</v>
      </c>
      <c r="V34" s="317" t="s">
        <v>25</v>
      </c>
      <c r="W34" s="317" t="s">
        <v>25</v>
      </c>
      <c r="X34" s="312" t="s">
        <v>2742</v>
      </c>
    </row>
    <row r="35" spans="1:24" x14ac:dyDescent="0.25">
      <c r="A35" s="549"/>
      <c r="B35" s="549"/>
      <c r="C35" s="549"/>
      <c r="D35" s="549"/>
      <c r="E35" s="549"/>
      <c r="F35" s="549"/>
      <c r="G35" s="549"/>
      <c r="H35" s="549"/>
      <c r="I35" s="549"/>
      <c r="J35" s="549"/>
      <c r="K35" s="549"/>
      <c r="L35" s="549"/>
      <c r="M35" s="317" t="s">
        <v>25</v>
      </c>
      <c r="N35" s="317" t="s">
        <v>25</v>
      </c>
      <c r="O35" s="317" t="s">
        <v>25</v>
      </c>
      <c r="P35" s="317" t="s">
        <v>25</v>
      </c>
      <c r="Q35" s="317" t="s">
        <v>25</v>
      </c>
      <c r="R35" s="317" t="s">
        <v>25</v>
      </c>
      <c r="S35" s="317" t="s">
        <v>25</v>
      </c>
      <c r="T35" s="317" t="s">
        <v>25</v>
      </c>
      <c r="U35" s="317" t="s">
        <v>25</v>
      </c>
      <c r="V35" s="317" t="s">
        <v>25</v>
      </c>
      <c r="W35" s="317" t="s">
        <v>25</v>
      </c>
      <c r="X35" s="317" t="s">
        <v>25</v>
      </c>
    </row>
  </sheetData>
  <mergeCells count="145">
    <mergeCell ref="A1:F1"/>
    <mergeCell ref="A3:C3"/>
    <mergeCell ref="A5:A7"/>
    <mergeCell ref="B5:B7"/>
    <mergeCell ref="C5:C7"/>
    <mergeCell ref="D5:D7"/>
    <mergeCell ref="E5:E7"/>
    <mergeCell ref="F5:F7"/>
    <mergeCell ref="S5:X5"/>
    <mergeCell ref="M6:R6"/>
    <mergeCell ref="S6:X6"/>
    <mergeCell ref="G5:G7"/>
    <mergeCell ref="H5:H7"/>
    <mergeCell ref="I5:L5"/>
    <mergeCell ref="L6:L7"/>
    <mergeCell ref="M5:R5"/>
    <mergeCell ref="H8:H11"/>
    <mergeCell ref="L8:L11"/>
    <mergeCell ref="A10:A11"/>
    <mergeCell ref="B10:B11"/>
    <mergeCell ref="F10:F11"/>
    <mergeCell ref="G10:G11"/>
    <mergeCell ref="A8:A9"/>
    <mergeCell ref="B8:B9"/>
    <mergeCell ref="C8:C15"/>
    <mergeCell ref="D8:D15"/>
    <mergeCell ref="E8:E11"/>
    <mergeCell ref="F8:F9"/>
    <mergeCell ref="A12:A13"/>
    <mergeCell ref="B12:B13"/>
    <mergeCell ref="E12:E15"/>
    <mergeCell ref="F12:F13"/>
    <mergeCell ref="G12:G13"/>
    <mergeCell ref="H12:H13"/>
    <mergeCell ref="L12:L15"/>
    <mergeCell ref="A14:A15"/>
    <mergeCell ref="B14:B15"/>
    <mergeCell ref="F14:F15"/>
    <mergeCell ref="G14:G15"/>
    <mergeCell ref="H14:H15"/>
    <mergeCell ref="A16:A17"/>
    <mergeCell ref="B16:B17"/>
    <mergeCell ref="F16:F17"/>
    <mergeCell ref="G16:G17"/>
    <mergeCell ref="H16:H17"/>
    <mergeCell ref="L16:L17"/>
    <mergeCell ref="C16:C21"/>
    <mergeCell ref="D16:D21"/>
    <mergeCell ref="E16:E21"/>
    <mergeCell ref="A20:A21"/>
    <mergeCell ref="B20:B21"/>
    <mergeCell ref="F20:F21"/>
    <mergeCell ref="G20:G21"/>
    <mergeCell ref="H20:H21"/>
    <mergeCell ref="L20:L21"/>
    <mergeCell ref="A18:A19"/>
    <mergeCell ref="B18:B19"/>
    <mergeCell ref="F18:F19"/>
    <mergeCell ref="G18:G19"/>
    <mergeCell ref="H18:H19"/>
    <mergeCell ref="L18:L19"/>
    <mergeCell ref="G8:G9"/>
    <mergeCell ref="M26:M27"/>
    <mergeCell ref="I22:I23"/>
    <mergeCell ref="J22:J23"/>
    <mergeCell ref="K22:K23"/>
    <mergeCell ref="L22:L23"/>
    <mergeCell ref="A24:A25"/>
    <mergeCell ref="B24:B25"/>
    <mergeCell ref="D24:D25"/>
    <mergeCell ref="E24:E25"/>
    <mergeCell ref="F24:F25"/>
    <mergeCell ref="G24:G25"/>
    <mergeCell ref="A22:A23"/>
    <mergeCell ref="B22:B23"/>
    <mergeCell ref="D22:D23"/>
    <mergeCell ref="E22:E23"/>
    <mergeCell ref="F22:F23"/>
    <mergeCell ref="G22:G23"/>
    <mergeCell ref="H22:H23"/>
    <mergeCell ref="C22:C25"/>
    <mergeCell ref="H24:H25"/>
    <mergeCell ref="I24:I25"/>
    <mergeCell ref="J24:J25"/>
    <mergeCell ref="K24:K25"/>
    <mergeCell ref="L24:L25"/>
    <mergeCell ref="I26:I27"/>
    <mergeCell ref="J26:J27"/>
    <mergeCell ref="K26:K27"/>
    <mergeCell ref="J28:J29"/>
    <mergeCell ref="K28:K29"/>
    <mergeCell ref="L28:L29"/>
    <mergeCell ref="I28:I29"/>
    <mergeCell ref="A26:A27"/>
    <mergeCell ref="B26:B27"/>
    <mergeCell ref="C26:C27"/>
    <mergeCell ref="D26:D27"/>
    <mergeCell ref="E26:E27"/>
    <mergeCell ref="L26:L27"/>
    <mergeCell ref="A28:A29"/>
    <mergeCell ref="B28:B29"/>
    <mergeCell ref="F28:F29"/>
    <mergeCell ref="G28:G29"/>
    <mergeCell ref="H28:H29"/>
    <mergeCell ref="C28:C31"/>
    <mergeCell ref="D28:D29"/>
    <mergeCell ref="E28:E29"/>
    <mergeCell ref="F26:F27"/>
    <mergeCell ref="G26:G27"/>
    <mergeCell ref="H26:H27"/>
    <mergeCell ref="J34:J35"/>
    <mergeCell ref="K34:K35"/>
    <mergeCell ref="L34:L35"/>
    <mergeCell ref="H32:H33"/>
    <mergeCell ref="A30:A31"/>
    <mergeCell ref="B30:B31"/>
    <mergeCell ref="D30:D31"/>
    <mergeCell ref="E30:E31"/>
    <mergeCell ref="F30:F31"/>
    <mergeCell ref="G30:G31"/>
    <mergeCell ref="H30:H31"/>
    <mergeCell ref="N26:N27"/>
    <mergeCell ref="A34:A35"/>
    <mergeCell ref="B34:B35"/>
    <mergeCell ref="D34:D35"/>
    <mergeCell ref="E34:E35"/>
    <mergeCell ref="F34:F35"/>
    <mergeCell ref="G34:G35"/>
    <mergeCell ref="I32:I33"/>
    <mergeCell ref="J32:J33"/>
    <mergeCell ref="K32:K33"/>
    <mergeCell ref="A32:A33"/>
    <mergeCell ref="B32:B33"/>
    <mergeCell ref="C32:C35"/>
    <mergeCell ref="D32:D33"/>
    <mergeCell ref="E32:E33"/>
    <mergeCell ref="F32:F33"/>
    <mergeCell ref="G32:G33"/>
    <mergeCell ref="L32:L33"/>
    <mergeCell ref="I30:I31"/>
    <mergeCell ref="J30:J31"/>
    <mergeCell ref="K30:K31"/>
    <mergeCell ref="L30:L31"/>
    <mergeCell ref="H34:H35"/>
    <mergeCell ref="I34:I35"/>
  </mergeCells>
  <conditionalFormatting sqref="O8 O34 O32 O30 O28 O26 O24 O22 O20 O18 O16 O14 O12 O10">
    <cfRule type="cellIs" dxfId="562" priority="9" operator="equal">
      <formula>"NOT APPLICABLE"</formula>
    </cfRule>
    <cfRule type="cellIs" dxfId="561" priority="10" operator="equal">
      <formula>5</formula>
    </cfRule>
    <cfRule type="cellIs" dxfId="560" priority="11" operator="equal">
      <formula>4</formula>
    </cfRule>
    <cfRule type="cellIs" dxfId="559" priority="12" operator="equal">
      <formula>3</formula>
    </cfRule>
    <cfRule type="cellIs" dxfId="558" priority="13" operator="equal">
      <formula>2</formula>
    </cfRule>
    <cfRule type="cellIs" dxfId="557" priority="14" operator="equal">
      <formula>1</formula>
    </cfRule>
  </conditionalFormatting>
  <conditionalFormatting sqref="O8 O34 O32 O30 O28 O26 O24 O22 O20 O18 O16 O14 O12 O10">
    <cfRule type="cellIs" dxfId="556" priority="8" operator="equal">
      <formula>5</formula>
    </cfRule>
  </conditionalFormatting>
  <conditionalFormatting sqref="U8 U34 U32 U30 U28 U26 U24 U22 U20 U18 U16 U14 U12 U10">
    <cfRule type="cellIs" dxfId="555" priority="2" operator="equal">
      <formula>"NOT APPLICABLE"</formula>
    </cfRule>
    <cfRule type="cellIs" dxfId="554" priority="3" operator="equal">
      <formula>5</formula>
    </cfRule>
    <cfRule type="cellIs" dxfId="553" priority="4" operator="equal">
      <formula>4</formula>
    </cfRule>
    <cfRule type="cellIs" dxfId="552" priority="5" operator="equal">
      <formula>3</formula>
    </cfRule>
    <cfRule type="cellIs" dxfId="551" priority="6" operator="equal">
      <formula>2</formula>
    </cfRule>
    <cfRule type="cellIs" dxfId="550" priority="7" operator="equal">
      <formula>1</formula>
    </cfRule>
  </conditionalFormatting>
  <conditionalFormatting sqref="U8 U34 U32 U30 U28 U26 U24 U22 U20 U18 U16 U14 U12 U10">
    <cfRule type="cellIs" dxfId="549" priority="1" operator="equal">
      <formula>5</formula>
    </cfRule>
  </conditionalFormatting>
  <pageMargins left="0.19685039370078741" right="0.19685039370078741" top="0.19685039370078741" bottom="0.19685039370078741" header="0.19685039370078741" footer="0.19685039370078741"/>
  <pageSetup scale="51" firstPageNumber="48" fitToHeight="0" orientation="landscape" r:id="rId1"/>
  <headerFooter>
    <oddHeader>&amp;CSDBIP 2012/2013</oddHeader>
    <oddFooter>Page &amp;P of &amp;N</oddFooter>
  </headerFooter>
  <rowBreaks count="1" manualBreakCount="1">
    <brk id="25" max="2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Sheet1!$A$1:$A$7</xm:f>
          </x14:formula1>
          <xm:sqref>O34 U32 U34 O30 O32 U28 U30 O26 O28 U24 U26 O22 O24 U20 U22 O18 O20 U16 U18 O14 O16 U12 U14 O10 O12 O8 U8 U10</xm:sqref>
        </x14:dataValidation>
      </x14:dataValidations>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view="pageBreakPreview" topLeftCell="D28" zoomScaleSheetLayoutView="100" workbookViewId="0">
      <selection activeCell="U18" sqref="U18"/>
    </sheetView>
  </sheetViews>
  <sheetFormatPr defaultRowHeight="16.5" x14ac:dyDescent="0.3"/>
  <cols>
    <col min="1" max="3" width="0" style="190" hidden="1" customWidth="1"/>
    <col min="4" max="4" width="9.140625" style="190"/>
    <col min="5" max="5" width="25.28515625" style="190" bestFit="1" customWidth="1"/>
    <col min="6" max="6" width="40.140625" style="190" bestFit="1" customWidth="1"/>
    <col min="7" max="7" width="16.7109375" style="190" bestFit="1" customWidth="1"/>
    <col min="8" max="8" width="11.28515625" style="190" bestFit="1" customWidth="1"/>
    <col min="9" max="9" width="9.140625" style="190"/>
    <col min="10" max="14" width="0" style="190" hidden="1" customWidth="1"/>
    <col min="15" max="16384" width="9.140625" style="190"/>
  </cols>
  <sheetData>
    <row r="1" spans="1:16" ht="25.5" x14ac:dyDescent="0.35">
      <c r="A1" s="497" t="s">
        <v>2094</v>
      </c>
      <c r="B1" s="497"/>
      <c r="C1" s="497"/>
      <c r="D1" s="497"/>
      <c r="E1" s="497"/>
      <c r="F1" s="497"/>
      <c r="G1" s="497"/>
      <c r="H1" s="497"/>
      <c r="I1" s="497"/>
      <c r="J1" s="497"/>
      <c r="K1" s="497"/>
      <c r="L1" s="497"/>
      <c r="M1" s="497"/>
      <c r="N1" s="497"/>
      <c r="O1" s="497"/>
      <c r="P1" s="497"/>
    </row>
    <row r="2" spans="1:16" ht="20.25" x14ac:dyDescent="0.3">
      <c r="A2" s="511" t="s">
        <v>2296</v>
      </c>
      <c r="B2" s="511"/>
      <c r="C2" s="511"/>
      <c r="D2" s="511"/>
      <c r="E2" s="511"/>
      <c r="F2" s="511"/>
      <c r="G2" s="511"/>
      <c r="H2" s="511"/>
      <c r="I2" s="511"/>
      <c r="J2" s="511"/>
      <c r="K2" s="511"/>
      <c r="L2" s="511"/>
      <c r="M2" s="511"/>
      <c r="N2" s="511"/>
      <c r="O2" s="511"/>
      <c r="P2" s="511"/>
    </row>
    <row r="3" spans="1:16" ht="17.25" thickBot="1" x14ac:dyDescent="0.35">
      <c r="E3" s="191"/>
    </row>
    <row r="4" spans="1:16" s="195" customFormat="1" ht="18" x14ac:dyDescent="0.25">
      <c r="E4" s="285"/>
      <c r="F4" s="286" t="s">
        <v>2032</v>
      </c>
      <c r="G4" s="500" t="s">
        <v>2033</v>
      </c>
    </row>
    <row r="5" spans="1:16" s="195" customFormat="1" ht="18" x14ac:dyDescent="0.25">
      <c r="E5" s="287"/>
      <c r="F5" s="286" t="s">
        <v>2298</v>
      </c>
      <c r="G5" s="501"/>
    </row>
    <row r="6" spans="1:16" s="195" customFormat="1" ht="18" x14ac:dyDescent="0.25">
      <c r="E6" s="288"/>
      <c r="F6" s="286" t="s">
        <v>2299</v>
      </c>
      <c r="G6" s="501"/>
    </row>
    <row r="7" spans="1:16" s="195" customFormat="1" ht="18" x14ac:dyDescent="0.25">
      <c r="E7" s="289"/>
      <c r="F7" s="286" t="s">
        <v>2300</v>
      </c>
      <c r="G7" s="501"/>
    </row>
    <row r="8" spans="1:16" s="195" customFormat="1" ht="18" x14ac:dyDescent="0.25">
      <c r="E8" s="290"/>
      <c r="F8" s="286" t="s">
        <v>2301</v>
      </c>
      <c r="G8" s="501"/>
    </row>
    <row r="9" spans="1:16" s="195" customFormat="1" ht="18" x14ac:dyDescent="0.25">
      <c r="E9" s="291"/>
      <c r="F9" s="286" t="s">
        <v>2302</v>
      </c>
      <c r="G9" s="501"/>
    </row>
    <row r="10" spans="1:16" s="195" customFormat="1" ht="18" x14ac:dyDescent="0.25">
      <c r="E10" s="292"/>
      <c r="F10" s="286" t="s">
        <v>2038</v>
      </c>
      <c r="G10" s="502"/>
    </row>
    <row r="11" spans="1:16" s="195" customFormat="1" ht="18" x14ac:dyDescent="0.25"/>
    <row r="12" spans="1:16" s="195" customFormat="1" ht="18" x14ac:dyDescent="0.25">
      <c r="D12" s="193">
        <v>1</v>
      </c>
      <c r="E12" s="194" t="s">
        <v>2094</v>
      </c>
    </row>
    <row r="13" spans="1:16" s="195" customFormat="1" ht="18" x14ac:dyDescent="0.25"/>
    <row r="14" spans="1:16" s="195" customFormat="1" ht="18" x14ac:dyDescent="0.25">
      <c r="D14" s="196">
        <v>1.1000000000000001</v>
      </c>
      <c r="E14" s="194" t="s">
        <v>2041</v>
      </c>
      <c r="F14" s="195">
        <v>3</v>
      </c>
    </row>
    <row r="15" spans="1:16" s="195" customFormat="1" ht="18.75" x14ac:dyDescent="0.3">
      <c r="D15" s="195" t="s">
        <v>2042</v>
      </c>
      <c r="E15" s="197" t="s">
        <v>2043</v>
      </c>
      <c r="F15" s="195">
        <v>3</v>
      </c>
    </row>
    <row r="16" spans="1:16" s="195" customFormat="1" ht="18" x14ac:dyDescent="0.25">
      <c r="D16" s="195" t="s">
        <v>2044</v>
      </c>
      <c r="E16" s="194" t="s">
        <v>2045</v>
      </c>
      <c r="F16" s="195">
        <v>0</v>
      </c>
    </row>
    <row r="17" spans="4:13" s="195" customFormat="1" ht="18" x14ac:dyDescent="0.25">
      <c r="M17" s="209"/>
    </row>
    <row r="18" spans="4:13" s="195" customFormat="1" ht="18" x14ac:dyDescent="0.25">
      <c r="D18" s="196">
        <v>1.2</v>
      </c>
      <c r="E18" s="195" t="s">
        <v>2056</v>
      </c>
    </row>
    <row r="42" spans="4:7" s="195" customFormat="1" ht="18" x14ac:dyDescent="0.25">
      <c r="D42" s="199"/>
      <c r="E42" s="200"/>
      <c r="F42" s="201"/>
      <c r="G42" s="201"/>
    </row>
    <row r="43" spans="4:7" s="195" customFormat="1" ht="18" x14ac:dyDescent="0.25">
      <c r="D43" s="201"/>
      <c r="E43" s="201"/>
      <c r="F43" s="201"/>
      <c r="G43" s="201"/>
    </row>
    <row r="44" spans="4:7" s="195" customFormat="1" ht="18" x14ac:dyDescent="0.25">
      <c r="D44" s="201"/>
      <c r="E44" s="201"/>
      <c r="F44" s="201"/>
      <c r="G44" s="201"/>
    </row>
    <row r="45" spans="4:7" x14ac:dyDescent="0.3">
      <c r="D45" s="202"/>
      <c r="E45" s="202"/>
      <c r="F45" s="202"/>
      <c r="G45" s="202"/>
    </row>
  </sheetData>
  <dataConsolidate/>
  <mergeCells count="3">
    <mergeCell ref="A1:P1"/>
    <mergeCell ref="A2:P2"/>
    <mergeCell ref="G4:G10"/>
  </mergeCells>
  <pageMargins left="0.70866141732283472" right="0.70866141732283472" top="0.74803149606299213" bottom="0.74803149606299213" header="0.31496062992125984" footer="0.31496062992125984"/>
  <pageSetup paperSize="9" scale="67" firstPageNumber="168" fitToHeight="25" orientation="portrait" r:id="rId1"/>
  <headerFooter>
    <oddFooter>Page &amp;P of &amp;N</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13"/>
  <sheetViews>
    <sheetView view="pageBreakPreview" topLeftCell="L1" zoomScale="40" zoomScaleSheetLayoutView="40" workbookViewId="0">
      <pane ySplit="7" topLeftCell="A8" activePane="bottomLeft" state="frozen"/>
      <selection activeCell="U18" sqref="U18"/>
      <selection pane="bottomLeft" activeCell="U18" sqref="U18"/>
    </sheetView>
  </sheetViews>
  <sheetFormatPr defaultRowHeight="15" x14ac:dyDescent="0.25"/>
  <cols>
    <col min="2" max="2" width="15.7109375" customWidth="1"/>
    <col min="3" max="3" width="16.140625" customWidth="1"/>
    <col min="6" max="6" width="10.7109375" customWidth="1"/>
    <col min="7" max="7" width="15.140625" customWidth="1"/>
    <col min="9" max="9" width="9.5703125" bestFit="1" customWidth="1"/>
    <col min="13" max="13" width="12.42578125" style="113" customWidth="1"/>
    <col min="14" max="16" width="9.140625" style="113"/>
    <col min="17" max="17" width="11.28515625" style="113" customWidth="1"/>
    <col min="18" max="18" width="11.7109375" style="113" customWidth="1"/>
    <col min="19" max="19" width="12.42578125" style="113" customWidth="1"/>
    <col min="23" max="23" width="11.140625" customWidth="1"/>
    <col min="24" max="24" width="11.5703125" customWidth="1"/>
  </cols>
  <sheetData>
    <row r="1" spans="1:24" ht="15.75" x14ac:dyDescent="0.25">
      <c r="A1" s="624" t="s">
        <v>2</v>
      </c>
      <c r="B1" s="624"/>
      <c r="C1" s="624"/>
      <c r="D1" s="624"/>
      <c r="E1" s="624"/>
      <c r="F1" s="624"/>
    </row>
    <row r="3" spans="1:24" ht="15.75" x14ac:dyDescent="0.25">
      <c r="A3" s="532" t="s">
        <v>535</v>
      </c>
      <c r="B3" s="532"/>
      <c r="C3" s="532"/>
    </row>
    <row r="5" spans="1:24" ht="24" customHeight="1" x14ac:dyDescent="0.25">
      <c r="A5" s="533" t="s">
        <v>1073</v>
      </c>
      <c r="B5" s="534" t="s">
        <v>0</v>
      </c>
      <c r="C5" s="533" t="s">
        <v>4</v>
      </c>
      <c r="D5" s="533" t="s">
        <v>5</v>
      </c>
      <c r="E5" s="533" t="s">
        <v>6</v>
      </c>
      <c r="F5" s="533" t="s">
        <v>1357</v>
      </c>
      <c r="G5" s="533" t="s">
        <v>8</v>
      </c>
      <c r="H5" s="534" t="s">
        <v>20</v>
      </c>
      <c r="I5" s="537" t="s">
        <v>9</v>
      </c>
      <c r="J5" s="537"/>
      <c r="K5" s="537"/>
      <c r="L5" s="537"/>
      <c r="M5" s="526" t="s">
        <v>2287</v>
      </c>
      <c r="N5" s="527"/>
      <c r="O5" s="527"/>
      <c r="P5" s="527"/>
      <c r="Q5" s="527"/>
      <c r="R5" s="528"/>
      <c r="S5" s="526" t="s">
        <v>2293</v>
      </c>
      <c r="T5" s="527"/>
      <c r="U5" s="527"/>
      <c r="V5" s="527"/>
      <c r="W5" s="527"/>
      <c r="X5" s="528"/>
    </row>
    <row r="6" spans="1:24" ht="15" customHeight="1" x14ac:dyDescent="0.25">
      <c r="A6" s="533"/>
      <c r="B6" s="535"/>
      <c r="C6" s="533"/>
      <c r="D6" s="533"/>
      <c r="E6" s="533"/>
      <c r="F6" s="533"/>
      <c r="G6" s="533"/>
      <c r="H6" s="535"/>
      <c r="I6" s="91" t="s">
        <v>1</v>
      </c>
      <c r="J6" s="91" t="s">
        <v>11</v>
      </c>
      <c r="K6" s="91" t="s">
        <v>12</v>
      </c>
      <c r="L6" s="537" t="s">
        <v>13</v>
      </c>
      <c r="M6" s="529" t="s">
        <v>2288</v>
      </c>
      <c r="N6" s="530"/>
      <c r="O6" s="530"/>
      <c r="P6" s="530"/>
      <c r="Q6" s="530"/>
      <c r="R6" s="531"/>
      <c r="S6" s="529" t="s">
        <v>2294</v>
      </c>
      <c r="T6" s="530"/>
      <c r="U6" s="530"/>
      <c r="V6" s="530"/>
      <c r="W6" s="530"/>
      <c r="X6" s="531"/>
    </row>
    <row r="7" spans="1:24" ht="48" x14ac:dyDescent="0.25">
      <c r="A7" s="534"/>
      <c r="B7" s="535"/>
      <c r="C7" s="534"/>
      <c r="D7" s="534"/>
      <c r="E7" s="534"/>
      <c r="F7" s="534"/>
      <c r="G7" s="534"/>
      <c r="H7" s="535"/>
      <c r="I7" s="92" t="s">
        <v>18</v>
      </c>
      <c r="J7" s="92" t="s">
        <v>18</v>
      </c>
      <c r="K7" s="92" t="s">
        <v>18</v>
      </c>
      <c r="L7" s="542"/>
      <c r="M7" s="273" t="s">
        <v>2289</v>
      </c>
      <c r="N7" s="273" t="s">
        <v>2290</v>
      </c>
      <c r="O7" s="273" t="s">
        <v>2269</v>
      </c>
      <c r="P7" s="273" t="s">
        <v>2265</v>
      </c>
      <c r="Q7" s="273" t="s">
        <v>2266</v>
      </c>
      <c r="R7" s="273" t="s">
        <v>2267</v>
      </c>
      <c r="S7" s="273" t="s">
        <v>2291</v>
      </c>
      <c r="T7" s="273" t="s">
        <v>2292</v>
      </c>
      <c r="U7" s="273" t="s">
        <v>2269</v>
      </c>
      <c r="V7" s="273" t="s">
        <v>2265</v>
      </c>
      <c r="W7" s="273" t="s">
        <v>2266</v>
      </c>
      <c r="X7" s="273" t="s">
        <v>2267</v>
      </c>
    </row>
    <row r="8" spans="1:24" ht="150" customHeight="1" x14ac:dyDescent="0.25">
      <c r="A8" s="574" t="s">
        <v>1284</v>
      </c>
      <c r="B8" s="549" t="s">
        <v>42</v>
      </c>
      <c r="C8" s="549" t="s">
        <v>522</v>
      </c>
      <c r="D8" s="549" t="s">
        <v>935</v>
      </c>
      <c r="E8" s="549" t="s">
        <v>65</v>
      </c>
      <c r="F8" s="549" t="s">
        <v>936</v>
      </c>
      <c r="G8" s="549" t="s">
        <v>1747</v>
      </c>
      <c r="H8" s="549" t="s">
        <v>1748</v>
      </c>
      <c r="I8" s="164" t="s">
        <v>907</v>
      </c>
      <c r="J8" s="143" t="s">
        <v>25</v>
      </c>
      <c r="K8" s="143" t="s">
        <v>25</v>
      </c>
      <c r="L8" s="549" t="s">
        <v>22</v>
      </c>
      <c r="M8" s="317" t="s">
        <v>2628</v>
      </c>
      <c r="N8" s="314" t="s">
        <v>2629</v>
      </c>
      <c r="O8" s="314">
        <v>2</v>
      </c>
      <c r="P8" s="314" t="s">
        <v>2630</v>
      </c>
      <c r="Q8" s="314" t="s">
        <v>2631</v>
      </c>
      <c r="R8" s="314" t="s">
        <v>2632</v>
      </c>
      <c r="S8" s="317" t="s">
        <v>1747</v>
      </c>
      <c r="T8" s="314" t="s">
        <v>2633</v>
      </c>
      <c r="U8" s="314">
        <v>2</v>
      </c>
      <c r="V8" s="314" t="s">
        <v>2630</v>
      </c>
      <c r="W8" s="314" t="s">
        <v>2631</v>
      </c>
      <c r="X8" s="314" t="s">
        <v>2634</v>
      </c>
    </row>
    <row r="9" spans="1:24" x14ac:dyDescent="0.25">
      <c r="A9" s="574"/>
      <c r="B9" s="549"/>
      <c r="C9" s="549"/>
      <c r="D9" s="549"/>
      <c r="E9" s="549"/>
      <c r="F9" s="549"/>
      <c r="G9" s="549"/>
      <c r="H9" s="549"/>
      <c r="I9" s="143">
        <v>5021001056</v>
      </c>
      <c r="J9" s="143" t="s">
        <v>25</v>
      </c>
      <c r="K9" s="143" t="s">
        <v>25</v>
      </c>
      <c r="L9" s="549"/>
      <c r="M9" s="165" t="s">
        <v>2457</v>
      </c>
      <c r="N9" s="327" t="s">
        <v>25</v>
      </c>
      <c r="O9" s="327" t="s">
        <v>25</v>
      </c>
      <c r="P9" s="327" t="s">
        <v>25</v>
      </c>
      <c r="Q9" s="327" t="s">
        <v>25</v>
      </c>
      <c r="R9" s="327" t="s">
        <v>25</v>
      </c>
      <c r="S9" s="327" t="s">
        <v>25</v>
      </c>
      <c r="T9" s="327" t="s">
        <v>25</v>
      </c>
      <c r="U9" s="327" t="s">
        <v>25</v>
      </c>
      <c r="V9" s="327" t="s">
        <v>25</v>
      </c>
      <c r="W9" s="327" t="s">
        <v>25</v>
      </c>
      <c r="X9" s="327" t="s">
        <v>25</v>
      </c>
    </row>
    <row r="10" spans="1:24" ht="119.25" customHeight="1" x14ac:dyDescent="0.25">
      <c r="A10" s="574" t="s">
        <v>1285</v>
      </c>
      <c r="B10" s="549" t="s">
        <v>42</v>
      </c>
      <c r="C10" s="549" t="s">
        <v>523</v>
      </c>
      <c r="D10" s="549" t="s">
        <v>937</v>
      </c>
      <c r="E10" s="549" t="s">
        <v>65</v>
      </c>
      <c r="F10" s="549" t="s">
        <v>1569</v>
      </c>
      <c r="G10" s="549" t="s">
        <v>1570</v>
      </c>
      <c r="H10" s="549" t="s">
        <v>938</v>
      </c>
      <c r="I10" s="143" t="s">
        <v>25</v>
      </c>
      <c r="J10" s="143" t="s">
        <v>25</v>
      </c>
      <c r="K10" s="143" t="s">
        <v>25</v>
      </c>
      <c r="L10" s="549" t="s">
        <v>25</v>
      </c>
      <c r="M10" s="317" t="s">
        <v>2458</v>
      </c>
      <c r="N10" s="314" t="s">
        <v>2635</v>
      </c>
      <c r="O10" s="314">
        <v>3</v>
      </c>
      <c r="P10" s="317" t="s">
        <v>25</v>
      </c>
      <c r="Q10" s="317" t="s">
        <v>25</v>
      </c>
      <c r="R10" s="314" t="s">
        <v>2636</v>
      </c>
      <c r="S10" s="317" t="s">
        <v>1570</v>
      </c>
      <c r="T10" s="314" t="s">
        <v>2635</v>
      </c>
      <c r="U10" s="314">
        <v>3</v>
      </c>
      <c r="V10" s="317" t="s">
        <v>25</v>
      </c>
      <c r="W10" s="317" t="s">
        <v>25</v>
      </c>
      <c r="X10" s="314" t="s">
        <v>2637</v>
      </c>
    </row>
    <row r="11" spans="1:24" x14ac:dyDescent="0.25">
      <c r="A11" s="574"/>
      <c r="B11" s="549"/>
      <c r="C11" s="549"/>
      <c r="D11" s="549"/>
      <c r="E11" s="549"/>
      <c r="F11" s="549"/>
      <c r="G11" s="549"/>
      <c r="H11" s="549"/>
      <c r="I11" s="143" t="s">
        <v>25</v>
      </c>
      <c r="J11" s="143" t="s">
        <v>25</v>
      </c>
      <c r="K11" s="143" t="s">
        <v>25</v>
      </c>
      <c r="L11" s="549"/>
      <c r="M11" s="317" t="s">
        <v>25</v>
      </c>
      <c r="N11" s="327" t="s">
        <v>25</v>
      </c>
      <c r="O11" s="327" t="s">
        <v>25</v>
      </c>
      <c r="P11" s="327" t="s">
        <v>25</v>
      </c>
      <c r="Q11" s="327" t="s">
        <v>25</v>
      </c>
      <c r="R11" s="327" t="s">
        <v>25</v>
      </c>
      <c r="S11" s="327" t="s">
        <v>25</v>
      </c>
      <c r="T11" s="327" t="s">
        <v>25</v>
      </c>
      <c r="U11" s="327" t="s">
        <v>25</v>
      </c>
      <c r="V11" s="327" t="s">
        <v>25</v>
      </c>
      <c r="W11" s="327" t="s">
        <v>25</v>
      </c>
      <c r="X11" s="327" t="s">
        <v>25</v>
      </c>
    </row>
    <row r="12" spans="1:24" ht="111" customHeight="1" x14ac:dyDescent="0.25">
      <c r="A12" s="574" t="s">
        <v>1286</v>
      </c>
      <c r="B12" s="549" t="s">
        <v>42</v>
      </c>
      <c r="C12" s="549" t="s">
        <v>939</v>
      </c>
      <c r="D12" s="549" t="s">
        <v>940</v>
      </c>
      <c r="E12" s="549" t="s">
        <v>65</v>
      </c>
      <c r="F12" s="549" t="s">
        <v>1571</v>
      </c>
      <c r="G12" s="549" t="s">
        <v>1572</v>
      </c>
      <c r="H12" s="549" t="s">
        <v>1573</v>
      </c>
      <c r="I12" s="143" t="s">
        <v>25</v>
      </c>
      <c r="J12" s="143" t="s">
        <v>25</v>
      </c>
      <c r="K12" s="143" t="s">
        <v>25</v>
      </c>
      <c r="L12" s="571" t="s">
        <v>25</v>
      </c>
      <c r="M12" s="317" t="s">
        <v>2459</v>
      </c>
      <c r="N12" s="314" t="s">
        <v>2638</v>
      </c>
      <c r="O12" s="314">
        <v>3</v>
      </c>
      <c r="P12" s="317" t="s">
        <v>25</v>
      </c>
      <c r="Q12" s="328" t="s">
        <v>25</v>
      </c>
      <c r="R12" s="314" t="s">
        <v>2639</v>
      </c>
      <c r="S12" s="317" t="s">
        <v>1572</v>
      </c>
      <c r="T12" s="314" t="s">
        <v>2640</v>
      </c>
      <c r="U12" s="314">
        <v>3</v>
      </c>
      <c r="V12" s="317" t="s">
        <v>25</v>
      </c>
      <c r="W12" s="161" t="s">
        <v>25</v>
      </c>
      <c r="X12" s="314" t="s">
        <v>2641</v>
      </c>
    </row>
    <row r="13" spans="1:24" x14ac:dyDescent="0.25">
      <c r="A13" s="574"/>
      <c r="B13" s="549"/>
      <c r="C13" s="549"/>
      <c r="D13" s="549"/>
      <c r="E13" s="549"/>
      <c r="F13" s="549"/>
      <c r="G13" s="549"/>
      <c r="H13" s="549"/>
      <c r="I13" s="143" t="s">
        <v>25</v>
      </c>
      <c r="J13" s="143" t="s">
        <v>25</v>
      </c>
      <c r="K13" s="143" t="s">
        <v>25</v>
      </c>
      <c r="L13" s="572"/>
      <c r="M13" s="317" t="s">
        <v>25</v>
      </c>
      <c r="N13" s="327" t="s">
        <v>25</v>
      </c>
      <c r="O13" s="327" t="s">
        <v>25</v>
      </c>
      <c r="P13" s="327" t="s">
        <v>25</v>
      </c>
      <c r="Q13" s="327" t="s">
        <v>25</v>
      </c>
      <c r="R13" s="327" t="s">
        <v>25</v>
      </c>
      <c r="S13" s="327" t="s">
        <v>25</v>
      </c>
      <c r="T13" s="327" t="s">
        <v>25</v>
      </c>
      <c r="U13" s="327" t="s">
        <v>25</v>
      </c>
      <c r="V13" s="327" t="s">
        <v>25</v>
      </c>
      <c r="W13" s="327" t="s">
        <v>25</v>
      </c>
      <c r="X13" s="327" t="s">
        <v>25</v>
      </c>
    </row>
  </sheetData>
  <mergeCells count="43">
    <mergeCell ref="A12:A13"/>
    <mergeCell ref="B12:B13"/>
    <mergeCell ref="C12:C13"/>
    <mergeCell ref="D12:D13"/>
    <mergeCell ref="E12:E13"/>
    <mergeCell ref="L12:L13"/>
    <mergeCell ref="F12:F13"/>
    <mergeCell ref="G12:G13"/>
    <mergeCell ref="H12:H13"/>
    <mergeCell ref="G10:G11"/>
    <mergeCell ref="H10:H11"/>
    <mergeCell ref="L10:L11"/>
    <mergeCell ref="F10:F11"/>
    <mergeCell ref="G8:G9"/>
    <mergeCell ref="H8:H9"/>
    <mergeCell ref="L8:L9"/>
    <mergeCell ref="A8:A9"/>
    <mergeCell ref="B8:B9"/>
    <mergeCell ref="C8:C9"/>
    <mergeCell ref="D8:D9"/>
    <mergeCell ref="E8:E9"/>
    <mergeCell ref="F8:F9"/>
    <mergeCell ref="S5:X5"/>
    <mergeCell ref="M6:R6"/>
    <mergeCell ref="S6:X6"/>
    <mergeCell ref="A1:F1"/>
    <mergeCell ref="A3:C3"/>
    <mergeCell ref="A5:A7"/>
    <mergeCell ref="B5:B7"/>
    <mergeCell ref="C5:C7"/>
    <mergeCell ref="D5:D7"/>
    <mergeCell ref="E5:E7"/>
    <mergeCell ref="F5:F7"/>
    <mergeCell ref="G5:G7"/>
    <mergeCell ref="H5:H7"/>
    <mergeCell ref="I5:L5"/>
    <mergeCell ref="L6:L7"/>
    <mergeCell ref="M5:R5"/>
    <mergeCell ref="A10:A11"/>
    <mergeCell ref="B10:B11"/>
    <mergeCell ref="C10:C11"/>
    <mergeCell ref="D10:D11"/>
    <mergeCell ref="E10:E11"/>
  </mergeCells>
  <conditionalFormatting sqref="O8:P8 U8:V8 U10 O10 O12 U12">
    <cfRule type="cellIs" dxfId="548" priority="14" operator="equal">
      <formula>"NOT APPLICABLE"</formula>
    </cfRule>
    <cfRule type="cellIs" dxfId="547" priority="15" operator="equal">
      <formula>5</formula>
    </cfRule>
    <cfRule type="cellIs" dxfId="546" priority="16" operator="equal">
      <formula>4</formula>
    </cfRule>
    <cfRule type="cellIs" dxfId="545" priority="17" operator="equal">
      <formula>3</formula>
    </cfRule>
    <cfRule type="cellIs" dxfId="544" priority="18" operator="equal">
      <formula>2</formula>
    </cfRule>
    <cfRule type="cellIs" dxfId="543" priority="19" operator="equal">
      <formula>1</formula>
    </cfRule>
  </conditionalFormatting>
  <conditionalFormatting sqref="O8 U8 U10 O10 O12 U12">
    <cfRule type="cellIs" dxfId="542" priority="13" operator="equal">
      <formula>5</formula>
    </cfRule>
  </conditionalFormatting>
  <conditionalFormatting sqref="T10">
    <cfRule type="cellIs" dxfId="541" priority="7" operator="equal">
      <formula>"NOT APPLICABLE"</formula>
    </cfRule>
    <cfRule type="cellIs" dxfId="540" priority="8" operator="equal">
      <formula>5</formula>
    </cfRule>
    <cfRule type="cellIs" dxfId="539" priority="9" operator="equal">
      <formula>4</formula>
    </cfRule>
    <cfRule type="cellIs" dxfId="538" priority="10" operator="equal">
      <formula>3</formula>
    </cfRule>
    <cfRule type="cellIs" dxfId="537" priority="11" operator="equal">
      <formula>2</formula>
    </cfRule>
    <cfRule type="cellIs" dxfId="536" priority="12" operator="equal">
      <formula>1</formula>
    </cfRule>
  </conditionalFormatting>
  <conditionalFormatting sqref="N10">
    <cfRule type="cellIs" dxfId="535" priority="1" operator="equal">
      <formula>"NOT APPLICABLE"</formula>
    </cfRule>
    <cfRule type="cellIs" dxfId="534" priority="2" operator="equal">
      <formula>5</formula>
    </cfRule>
    <cfRule type="cellIs" dxfId="533" priority="3" operator="equal">
      <formula>4</formula>
    </cfRule>
    <cfRule type="cellIs" dxfId="532" priority="4" operator="equal">
      <formula>3</formula>
    </cfRule>
    <cfRule type="cellIs" dxfId="531" priority="5" operator="equal">
      <formula>2</formula>
    </cfRule>
    <cfRule type="cellIs" dxfId="530" priority="6" operator="equal">
      <formula>1</formula>
    </cfRule>
  </conditionalFormatting>
  <pageMargins left="0.19685039370078741" right="0.19685039370078741" top="0.19685039370078741" bottom="0.19685039370078741" header="0.19685039370078741" footer="0.19685039370078741"/>
  <pageSetup scale="52" firstPageNumber="51" orientation="landscape" r:id="rId1"/>
  <headerFooter>
    <oddHeader>&amp;CSDBIP 2012/2013</oddHeader>
    <oddFooter>Page &amp;P of &amp;N</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4"/>
  <sheetViews>
    <sheetView view="pageBreakPreview" topLeftCell="D34" zoomScaleSheetLayoutView="100" workbookViewId="0">
      <selection activeCell="R29" sqref="R29"/>
    </sheetView>
  </sheetViews>
  <sheetFormatPr defaultRowHeight="15" x14ac:dyDescent="0.25"/>
  <cols>
    <col min="1" max="3" width="0" style="113" hidden="1" customWidth="1"/>
    <col min="4" max="4" width="9.140625" style="113"/>
    <col min="5" max="5" width="25.28515625" style="113" bestFit="1" customWidth="1"/>
    <col min="6" max="6" width="40.140625" style="113" bestFit="1" customWidth="1"/>
    <col min="7" max="7" width="16.7109375" style="113" bestFit="1" customWidth="1"/>
    <col min="8" max="8" width="11.28515625" style="113" bestFit="1" customWidth="1"/>
    <col min="9" max="9" width="9.140625" style="113"/>
    <col min="10" max="14" width="0" style="113" hidden="1" customWidth="1"/>
    <col min="15" max="16384" width="9.140625" style="113"/>
  </cols>
  <sheetData>
    <row r="1" spans="1:16" ht="26.25" x14ac:dyDescent="0.4">
      <c r="A1" s="625" t="s">
        <v>2095</v>
      </c>
      <c r="B1" s="625"/>
      <c r="C1" s="625"/>
      <c r="D1" s="625"/>
      <c r="E1" s="625"/>
      <c r="F1" s="625"/>
      <c r="G1" s="625"/>
      <c r="H1" s="625"/>
      <c r="I1" s="625"/>
      <c r="J1" s="625"/>
      <c r="K1" s="625"/>
      <c r="L1" s="625"/>
      <c r="M1" s="625"/>
      <c r="N1" s="625"/>
      <c r="O1" s="625"/>
      <c r="P1" s="625"/>
    </row>
    <row r="2" spans="1:16" ht="21" x14ac:dyDescent="0.35">
      <c r="A2" s="475" t="s">
        <v>2296</v>
      </c>
      <c r="B2" s="475"/>
      <c r="C2" s="475"/>
      <c r="D2" s="475"/>
      <c r="E2" s="475"/>
      <c r="F2" s="475"/>
      <c r="G2" s="475"/>
      <c r="H2" s="475"/>
      <c r="I2" s="475"/>
      <c r="J2" s="475"/>
      <c r="K2" s="475"/>
      <c r="L2" s="475"/>
      <c r="M2" s="475"/>
      <c r="N2" s="475"/>
      <c r="O2" s="475"/>
      <c r="P2" s="475"/>
    </row>
    <row r="3" spans="1:16" s="195" customFormat="1" ht="18.75" thickBot="1" x14ac:dyDescent="0.3">
      <c r="E3" s="207"/>
    </row>
    <row r="4" spans="1:16" s="195" customFormat="1" ht="18" x14ac:dyDescent="0.25">
      <c r="E4" s="285"/>
      <c r="F4" s="286" t="s">
        <v>2032</v>
      </c>
      <c r="G4" s="500" t="s">
        <v>2033</v>
      </c>
    </row>
    <row r="5" spans="1:16" s="195" customFormat="1" ht="18" x14ac:dyDescent="0.25">
      <c r="E5" s="287"/>
      <c r="F5" s="286" t="s">
        <v>2298</v>
      </c>
      <c r="G5" s="501"/>
    </row>
    <row r="6" spans="1:16" s="195" customFormat="1" ht="18" x14ac:dyDescent="0.25">
      <c r="E6" s="288"/>
      <c r="F6" s="286" t="s">
        <v>2299</v>
      </c>
      <c r="G6" s="501"/>
    </row>
    <row r="7" spans="1:16" s="195" customFormat="1" ht="18" x14ac:dyDescent="0.25">
      <c r="E7" s="289"/>
      <c r="F7" s="286" t="s">
        <v>2300</v>
      </c>
      <c r="G7" s="501"/>
    </row>
    <row r="8" spans="1:16" s="195" customFormat="1" ht="18" x14ac:dyDescent="0.25">
      <c r="E8" s="290"/>
      <c r="F8" s="286" t="s">
        <v>2301</v>
      </c>
      <c r="G8" s="501"/>
    </row>
    <row r="9" spans="1:16" s="195" customFormat="1" ht="18" x14ac:dyDescent="0.25">
      <c r="E9" s="291"/>
      <c r="F9" s="286" t="s">
        <v>2302</v>
      </c>
      <c r="G9" s="501"/>
    </row>
    <row r="10" spans="1:16" s="195" customFormat="1" ht="18" x14ac:dyDescent="0.25">
      <c r="E10" s="292"/>
      <c r="F10" s="286" t="s">
        <v>2038</v>
      </c>
      <c r="G10" s="502"/>
    </row>
    <row r="11" spans="1:16" s="195" customFormat="1" ht="18" x14ac:dyDescent="0.25"/>
    <row r="12" spans="1:16" s="195" customFormat="1" ht="18" x14ac:dyDescent="0.25">
      <c r="D12" s="193">
        <v>1</v>
      </c>
      <c r="E12" s="194" t="s">
        <v>2095</v>
      </c>
    </row>
    <row r="13" spans="1:16" s="195" customFormat="1" ht="18" x14ac:dyDescent="0.25"/>
    <row r="14" spans="1:16" s="195" customFormat="1" ht="18" x14ac:dyDescent="0.25">
      <c r="D14" s="196">
        <v>1.1000000000000001</v>
      </c>
      <c r="E14" s="194" t="s">
        <v>2041</v>
      </c>
      <c r="F14" s="195">
        <v>10</v>
      </c>
    </row>
    <row r="15" spans="1:16" s="195" customFormat="1" ht="18.75" x14ac:dyDescent="0.3">
      <c r="D15" s="195" t="s">
        <v>2042</v>
      </c>
      <c r="E15" s="197" t="s">
        <v>2043</v>
      </c>
      <c r="F15" s="195">
        <v>10</v>
      </c>
    </row>
    <row r="16" spans="1:16" s="195" customFormat="1" ht="18" x14ac:dyDescent="0.25">
      <c r="D16" s="195" t="s">
        <v>2044</v>
      </c>
      <c r="E16" s="194" t="s">
        <v>2045</v>
      </c>
      <c r="F16" s="195">
        <v>0</v>
      </c>
    </row>
    <row r="17" spans="4:13" s="195" customFormat="1" ht="18" x14ac:dyDescent="0.25">
      <c r="M17" s="209"/>
    </row>
    <row r="18" spans="4:13" s="195" customFormat="1" ht="18" x14ac:dyDescent="0.25">
      <c r="D18" s="196">
        <v>1.2</v>
      </c>
      <c r="E18" s="195" t="s">
        <v>2056</v>
      </c>
    </row>
    <row r="19" spans="4:13" s="195" customFormat="1" ht="18" x14ac:dyDescent="0.25"/>
    <row r="41" spans="4:7" hidden="1" x14ac:dyDescent="0.25"/>
    <row r="42" spans="4:7" s="195" customFormat="1" ht="18" hidden="1" x14ac:dyDescent="0.25">
      <c r="D42" s="199"/>
      <c r="E42" s="200"/>
      <c r="F42" s="201"/>
      <c r="G42" s="201"/>
    </row>
    <row r="43" spans="4:7" s="195" customFormat="1" ht="18" hidden="1" x14ac:dyDescent="0.25">
      <c r="D43" s="201"/>
      <c r="E43" s="201"/>
      <c r="F43" s="201"/>
      <c r="G43" s="201"/>
    </row>
    <row r="44" spans="4:7" s="195" customFormat="1" ht="18" hidden="1" x14ac:dyDescent="0.25">
      <c r="D44" s="201"/>
      <c r="E44" s="201"/>
      <c r="F44" s="201"/>
      <c r="G44" s="201"/>
    </row>
    <row r="45" spans="4:7" s="213" customFormat="1" ht="15.75" hidden="1" x14ac:dyDescent="0.25">
      <c r="D45" s="203"/>
      <c r="E45" s="203"/>
      <c r="F45" s="203"/>
      <c r="G45" s="203"/>
    </row>
    <row r="46" spans="4:7" hidden="1" x14ac:dyDescent="0.25"/>
    <row r="47" spans="4:7" hidden="1" x14ac:dyDescent="0.25"/>
    <row r="71" spans="4:7" s="195" customFormat="1" ht="18" x14ac:dyDescent="0.25">
      <c r="D71" s="199"/>
      <c r="E71" s="200"/>
      <c r="F71" s="201"/>
      <c r="G71" s="201"/>
    </row>
    <row r="72" spans="4:7" s="195" customFormat="1" ht="18" x14ac:dyDescent="0.25">
      <c r="D72" s="201"/>
      <c r="E72" s="201"/>
      <c r="F72" s="201"/>
      <c r="G72" s="201"/>
    </row>
    <row r="73" spans="4:7" s="195" customFormat="1" ht="18" x14ac:dyDescent="0.25">
      <c r="D73" s="201"/>
      <c r="E73" s="201"/>
      <c r="F73" s="201"/>
      <c r="G73" s="201"/>
    </row>
    <row r="74" spans="4:7" s="213" customFormat="1" ht="15.75" x14ac:dyDescent="0.25">
      <c r="D74" s="203"/>
      <c r="E74" s="203"/>
      <c r="F74" s="206"/>
      <c r="G74" s="203"/>
    </row>
  </sheetData>
  <dataConsolidate/>
  <mergeCells count="3">
    <mergeCell ref="A1:P1"/>
    <mergeCell ref="A2:P2"/>
    <mergeCell ref="G4:G10"/>
  </mergeCells>
  <pageMargins left="0.70866141732283472" right="0.70866141732283472" top="0.74803149606299213" bottom="0.74803149606299213" header="0.31496062992125984" footer="0.31496062992125984"/>
  <pageSetup paperSize="9" scale="67" firstPageNumber="188" fitToHeight="25" orientation="portrait" r:id="rId1"/>
  <headerFooter>
    <oddFooter>Page &amp;P of &amp;N</oddFooter>
  </headerFooter>
  <rowBreaks count="1" manualBreakCount="1">
    <brk id="40" max="15" man="1"/>
  </rowBreaks>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31"/>
  <sheetViews>
    <sheetView view="pageBreakPreview" topLeftCell="H1" zoomScale="40" zoomScaleSheetLayoutView="40" workbookViewId="0">
      <pane ySplit="7" topLeftCell="A23" activePane="bottomLeft" state="frozen"/>
      <selection activeCell="U18" sqref="U18"/>
      <selection pane="bottomLeft" activeCell="U20" sqref="U20"/>
    </sheetView>
  </sheetViews>
  <sheetFormatPr defaultColWidth="8.7109375" defaultRowHeight="12" x14ac:dyDescent="0.2"/>
  <cols>
    <col min="1" max="1" width="8.7109375" style="43" customWidth="1"/>
    <col min="2" max="2" width="15.5703125" style="42" customWidth="1"/>
    <col min="3" max="3" width="11.5703125" style="43" customWidth="1"/>
    <col min="4" max="4" width="12.140625" style="47" customWidth="1"/>
    <col min="5" max="5" width="8.7109375" style="47"/>
    <col min="6" max="6" width="11.28515625" style="47" customWidth="1"/>
    <col min="7" max="7" width="14.140625" style="110" bestFit="1" customWidth="1"/>
    <col min="8" max="8" width="8.7109375" style="47"/>
    <col min="9" max="12" width="8.7109375" style="49"/>
    <col min="13" max="13" width="11.7109375" style="47" customWidth="1"/>
    <col min="14" max="14" width="16.28515625" style="43" customWidth="1"/>
    <col min="15" max="15" width="8.7109375" style="43"/>
    <col min="16" max="16" width="12.28515625" style="43" customWidth="1"/>
    <col min="17" max="17" width="11.7109375" style="43" customWidth="1"/>
    <col min="18" max="18" width="10.28515625" style="43" customWidth="1"/>
    <col min="19" max="19" width="12.28515625" style="43" customWidth="1"/>
    <col min="20" max="20" width="17.85546875" style="43" customWidth="1"/>
    <col min="21" max="21" width="8.7109375" style="43"/>
    <col min="22" max="22" width="12" style="43" customWidth="1"/>
    <col min="23" max="23" width="13.85546875" style="43" customWidth="1"/>
    <col min="24" max="24" width="12" style="43" customWidth="1"/>
    <col min="25" max="16384" width="8.7109375" style="43"/>
  </cols>
  <sheetData>
    <row r="1" spans="1:24" s="45" customFormat="1" ht="15.75" x14ac:dyDescent="0.25">
      <c r="A1" s="532" t="s">
        <v>2</v>
      </c>
      <c r="B1" s="532"/>
      <c r="C1" s="532"/>
      <c r="D1" s="532"/>
      <c r="E1" s="532"/>
      <c r="F1" s="532"/>
      <c r="G1" s="109"/>
      <c r="H1" s="46"/>
      <c r="I1" s="48"/>
      <c r="J1" s="48"/>
      <c r="K1" s="48"/>
      <c r="L1" s="48"/>
      <c r="M1" s="46"/>
    </row>
    <row r="2" spans="1:24" s="45" customFormat="1" ht="15.75" x14ac:dyDescent="0.25">
      <c r="B2" s="44"/>
      <c r="D2" s="46"/>
      <c r="E2" s="46"/>
      <c r="F2" s="46"/>
      <c r="G2" s="109"/>
      <c r="H2" s="46"/>
      <c r="I2" s="48"/>
      <c r="J2" s="48"/>
      <c r="K2" s="48"/>
      <c r="L2" s="48"/>
      <c r="M2" s="46"/>
    </row>
    <row r="3" spans="1:24" s="45" customFormat="1" ht="15.75" x14ac:dyDescent="0.25">
      <c r="A3" s="532" t="s">
        <v>536</v>
      </c>
      <c r="B3" s="532"/>
      <c r="C3" s="532"/>
      <c r="D3" s="532"/>
      <c r="E3" s="532"/>
      <c r="F3" s="532"/>
      <c r="G3" s="109"/>
      <c r="H3" s="46"/>
      <c r="I3" s="48"/>
      <c r="J3" s="48"/>
      <c r="K3" s="48"/>
      <c r="L3" s="48"/>
      <c r="M3" s="46"/>
    </row>
    <row r="5" spans="1:24" ht="24" customHeight="1" x14ac:dyDescent="0.2">
      <c r="A5" s="634" t="s">
        <v>1073</v>
      </c>
      <c r="B5" s="635" t="s">
        <v>0</v>
      </c>
      <c r="C5" s="634" t="s">
        <v>4</v>
      </c>
      <c r="D5" s="634" t="s">
        <v>5</v>
      </c>
      <c r="E5" s="634" t="s">
        <v>6</v>
      </c>
      <c r="F5" s="634" t="s">
        <v>586</v>
      </c>
      <c r="G5" s="634" t="s">
        <v>8</v>
      </c>
      <c r="H5" s="630" t="s">
        <v>20</v>
      </c>
      <c r="I5" s="632" t="s">
        <v>9</v>
      </c>
      <c r="J5" s="632"/>
      <c r="K5" s="632"/>
      <c r="L5" s="632"/>
      <c r="M5" s="526" t="s">
        <v>2287</v>
      </c>
      <c r="N5" s="527"/>
      <c r="O5" s="527"/>
      <c r="P5" s="527"/>
      <c r="Q5" s="527"/>
      <c r="R5" s="528"/>
      <c r="S5" s="526" t="s">
        <v>2293</v>
      </c>
      <c r="T5" s="527"/>
      <c r="U5" s="527"/>
      <c r="V5" s="527"/>
      <c r="W5" s="527"/>
      <c r="X5" s="528"/>
    </row>
    <row r="6" spans="1:24" ht="12" customHeight="1" x14ac:dyDescent="0.2">
      <c r="A6" s="634"/>
      <c r="B6" s="636"/>
      <c r="C6" s="634"/>
      <c r="D6" s="634"/>
      <c r="E6" s="634"/>
      <c r="F6" s="634"/>
      <c r="G6" s="634"/>
      <c r="H6" s="631"/>
      <c r="I6" s="281" t="s">
        <v>1</v>
      </c>
      <c r="J6" s="281" t="s">
        <v>11</v>
      </c>
      <c r="K6" s="281" t="s">
        <v>12</v>
      </c>
      <c r="L6" s="632" t="s">
        <v>13</v>
      </c>
      <c r="M6" s="529" t="s">
        <v>2288</v>
      </c>
      <c r="N6" s="530"/>
      <c r="O6" s="530"/>
      <c r="P6" s="530"/>
      <c r="Q6" s="530"/>
      <c r="R6" s="531"/>
      <c r="S6" s="529" t="s">
        <v>2294</v>
      </c>
      <c r="T6" s="530"/>
      <c r="U6" s="530"/>
      <c r="V6" s="530"/>
      <c r="W6" s="530"/>
      <c r="X6" s="531"/>
    </row>
    <row r="7" spans="1:24" ht="60" x14ac:dyDescent="0.2">
      <c r="A7" s="635"/>
      <c r="B7" s="637"/>
      <c r="C7" s="635"/>
      <c r="D7" s="635"/>
      <c r="E7" s="635"/>
      <c r="F7" s="635"/>
      <c r="G7" s="635"/>
      <c r="H7" s="631"/>
      <c r="I7" s="282" t="s">
        <v>18</v>
      </c>
      <c r="J7" s="282" t="s">
        <v>18</v>
      </c>
      <c r="K7" s="282" t="s">
        <v>18</v>
      </c>
      <c r="L7" s="633"/>
      <c r="M7" s="273" t="s">
        <v>2289</v>
      </c>
      <c r="N7" s="273" t="s">
        <v>2290</v>
      </c>
      <c r="O7" s="273" t="s">
        <v>2269</v>
      </c>
      <c r="P7" s="273" t="s">
        <v>2265</v>
      </c>
      <c r="Q7" s="273" t="s">
        <v>2266</v>
      </c>
      <c r="R7" s="273" t="s">
        <v>2267</v>
      </c>
      <c r="S7" s="273" t="s">
        <v>2291</v>
      </c>
      <c r="T7" s="273" t="s">
        <v>2292</v>
      </c>
      <c r="U7" s="273" t="s">
        <v>2269</v>
      </c>
      <c r="V7" s="273" t="s">
        <v>2265</v>
      </c>
      <c r="W7" s="273" t="s">
        <v>2266</v>
      </c>
      <c r="X7" s="273" t="s">
        <v>2267</v>
      </c>
    </row>
    <row r="8" spans="1:24" ht="126" customHeight="1" x14ac:dyDescent="0.2">
      <c r="A8" s="626" t="s">
        <v>1287</v>
      </c>
      <c r="B8" s="626" t="s">
        <v>72</v>
      </c>
      <c r="C8" s="626" t="s">
        <v>1398</v>
      </c>
      <c r="D8" s="626" t="s">
        <v>1630</v>
      </c>
      <c r="E8" s="626" t="s">
        <v>25</v>
      </c>
      <c r="F8" s="626" t="s">
        <v>47</v>
      </c>
      <c r="G8" s="626" t="s">
        <v>1721</v>
      </c>
      <c r="H8" s="627">
        <v>41364</v>
      </c>
      <c r="I8" s="160" t="s">
        <v>25</v>
      </c>
      <c r="J8" s="160" t="s">
        <v>25</v>
      </c>
      <c r="K8" s="166" t="s">
        <v>25</v>
      </c>
      <c r="L8" s="626" t="s">
        <v>45</v>
      </c>
      <c r="M8" s="321" t="s">
        <v>2460</v>
      </c>
      <c r="N8" s="425" t="s">
        <v>2460</v>
      </c>
      <c r="O8" s="416">
        <v>3</v>
      </c>
      <c r="P8" s="166" t="s">
        <v>25</v>
      </c>
      <c r="Q8" s="166" t="s">
        <v>25</v>
      </c>
      <c r="R8" s="166" t="s">
        <v>3436</v>
      </c>
      <c r="S8" s="321" t="s">
        <v>1721</v>
      </c>
      <c r="T8" s="314" t="s">
        <v>2642</v>
      </c>
      <c r="U8" s="314">
        <v>3</v>
      </c>
      <c r="V8" s="166" t="s">
        <v>25</v>
      </c>
      <c r="W8" s="166" t="s">
        <v>25</v>
      </c>
      <c r="X8" s="166" t="s">
        <v>3436</v>
      </c>
    </row>
    <row r="9" spans="1:24" x14ac:dyDescent="0.2">
      <c r="A9" s="626"/>
      <c r="B9" s="626"/>
      <c r="C9" s="626"/>
      <c r="D9" s="626"/>
      <c r="E9" s="626"/>
      <c r="F9" s="626"/>
      <c r="G9" s="626"/>
      <c r="H9" s="626"/>
      <c r="I9" s="160" t="s">
        <v>25</v>
      </c>
      <c r="J9" s="160" t="s">
        <v>25</v>
      </c>
      <c r="K9" s="160" t="s">
        <v>25</v>
      </c>
      <c r="L9" s="626"/>
      <c r="M9" s="321" t="s">
        <v>25</v>
      </c>
      <c r="N9" s="166" t="s">
        <v>25</v>
      </c>
      <c r="O9" s="166" t="s">
        <v>25</v>
      </c>
      <c r="P9" s="166" t="s">
        <v>25</v>
      </c>
      <c r="Q9" s="166" t="s">
        <v>25</v>
      </c>
      <c r="R9" s="166" t="s">
        <v>25</v>
      </c>
      <c r="S9" s="166" t="s">
        <v>25</v>
      </c>
      <c r="T9" s="166" t="s">
        <v>25</v>
      </c>
      <c r="U9" s="166" t="s">
        <v>25</v>
      </c>
      <c r="V9" s="166" t="s">
        <v>25</v>
      </c>
      <c r="W9" s="166" t="s">
        <v>25</v>
      </c>
      <c r="X9" s="166" t="s">
        <v>25</v>
      </c>
    </row>
    <row r="10" spans="1:24" ht="115.5" customHeight="1" x14ac:dyDescent="0.2">
      <c r="A10" s="626" t="s">
        <v>1288</v>
      </c>
      <c r="B10" s="626" t="s">
        <v>72</v>
      </c>
      <c r="C10" s="626"/>
      <c r="D10" s="626" t="s">
        <v>1399</v>
      </c>
      <c r="E10" s="626" t="s">
        <v>25</v>
      </c>
      <c r="F10" s="626" t="s">
        <v>47</v>
      </c>
      <c r="G10" s="626" t="s">
        <v>1722</v>
      </c>
      <c r="H10" s="627">
        <v>41394</v>
      </c>
      <c r="I10" s="160" t="s">
        <v>25</v>
      </c>
      <c r="J10" s="160" t="s">
        <v>25</v>
      </c>
      <c r="K10" s="166" t="s">
        <v>25</v>
      </c>
      <c r="L10" s="626" t="s">
        <v>45</v>
      </c>
      <c r="M10" s="321" t="s">
        <v>2461</v>
      </c>
      <c r="N10" s="425" t="s">
        <v>3353</v>
      </c>
      <c r="O10" s="416">
        <v>3</v>
      </c>
      <c r="P10" s="166" t="s">
        <v>25</v>
      </c>
      <c r="Q10" s="166" t="s">
        <v>25</v>
      </c>
      <c r="R10" s="314" t="s">
        <v>2643</v>
      </c>
      <c r="S10" s="321" t="s">
        <v>1722</v>
      </c>
      <c r="T10" s="314" t="s">
        <v>2642</v>
      </c>
      <c r="U10" s="314">
        <v>3</v>
      </c>
      <c r="V10" s="166" t="s">
        <v>25</v>
      </c>
      <c r="W10" s="166" t="s">
        <v>25</v>
      </c>
      <c r="X10" s="314" t="s">
        <v>3437</v>
      </c>
    </row>
    <row r="11" spans="1:24" x14ac:dyDescent="0.2">
      <c r="A11" s="626"/>
      <c r="B11" s="626"/>
      <c r="C11" s="626"/>
      <c r="D11" s="626"/>
      <c r="E11" s="626"/>
      <c r="F11" s="626"/>
      <c r="G11" s="626"/>
      <c r="H11" s="626"/>
      <c r="I11" s="160" t="s">
        <v>25</v>
      </c>
      <c r="J11" s="160" t="s">
        <v>25</v>
      </c>
      <c r="K11" s="160" t="s">
        <v>25</v>
      </c>
      <c r="L11" s="626"/>
      <c r="M11" s="321" t="s">
        <v>25</v>
      </c>
      <c r="N11" s="166" t="s">
        <v>25</v>
      </c>
      <c r="O11" s="166" t="s">
        <v>25</v>
      </c>
      <c r="P11" s="166" t="s">
        <v>25</v>
      </c>
      <c r="Q11" s="166" t="s">
        <v>25</v>
      </c>
      <c r="R11" s="166" t="s">
        <v>25</v>
      </c>
      <c r="S11" s="166" t="s">
        <v>25</v>
      </c>
      <c r="T11" s="166" t="s">
        <v>25</v>
      </c>
      <c r="U11" s="166" t="s">
        <v>25</v>
      </c>
      <c r="V11" s="166" t="s">
        <v>25</v>
      </c>
      <c r="W11" s="166" t="s">
        <v>25</v>
      </c>
      <c r="X11" s="166" t="s">
        <v>25</v>
      </c>
    </row>
    <row r="12" spans="1:24" s="406" customFormat="1" ht="132" customHeight="1" x14ac:dyDescent="0.2">
      <c r="A12" s="626" t="s">
        <v>1289</v>
      </c>
      <c r="B12" s="626" t="s">
        <v>72</v>
      </c>
      <c r="C12" s="626"/>
      <c r="D12" s="626" t="s">
        <v>1400</v>
      </c>
      <c r="E12" s="626" t="s">
        <v>25</v>
      </c>
      <c r="F12" s="626" t="s">
        <v>1401</v>
      </c>
      <c r="G12" s="626" t="s">
        <v>1723</v>
      </c>
      <c r="H12" s="626" t="s">
        <v>1724</v>
      </c>
      <c r="I12" s="425" t="s">
        <v>25</v>
      </c>
      <c r="J12" s="425" t="s">
        <v>25</v>
      </c>
      <c r="K12" s="166" t="s">
        <v>25</v>
      </c>
      <c r="L12" s="626" t="s">
        <v>45</v>
      </c>
      <c r="M12" s="425" t="s">
        <v>2462</v>
      </c>
      <c r="N12" s="626" t="s">
        <v>3354</v>
      </c>
      <c r="O12" s="415">
        <v>1</v>
      </c>
      <c r="P12" s="415" t="s">
        <v>2644</v>
      </c>
      <c r="Q12" s="415" t="s">
        <v>2645</v>
      </c>
      <c r="R12" s="415" t="s">
        <v>2646</v>
      </c>
      <c r="S12" s="425" t="s">
        <v>1723</v>
      </c>
      <c r="T12" s="415" t="s">
        <v>2647</v>
      </c>
      <c r="U12" s="415">
        <v>1</v>
      </c>
      <c r="V12" s="415" t="s">
        <v>2644</v>
      </c>
      <c r="W12" s="415" t="s">
        <v>2645</v>
      </c>
      <c r="X12" s="415" t="s">
        <v>2646</v>
      </c>
    </row>
    <row r="13" spans="1:24" s="406" customFormat="1" x14ac:dyDescent="0.2">
      <c r="A13" s="626"/>
      <c r="B13" s="626"/>
      <c r="C13" s="626"/>
      <c r="D13" s="626"/>
      <c r="E13" s="626"/>
      <c r="F13" s="626"/>
      <c r="G13" s="626"/>
      <c r="H13" s="626"/>
      <c r="I13" s="425" t="s">
        <v>25</v>
      </c>
      <c r="J13" s="425" t="s">
        <v>25</v>
      </c>
      <c r="K13" s="425" t="s">
        <v>25</v>
      </c>
      <c r="L13" s="626"/>
      <c r="M13" s="425" t="s">
        <v>2463</v>
      </c>
      <c r="N13" s="626" t="s">
        <v>25</v>
      </c>
      <c r="O13" s="166" t="s">
        <v>25</v>
      </c>
      <c r="P13" s="166" t="s">
        <v>25</v>
      </c>
      <c r="Q13" s="166" t="s">
        <v>25</v>
      </c>
      <c r="R13" s="166" t="s">
        <v>25</v>
      </c>
      <c r="S13" s="166" t="s">
        <v>25</v>
      </c>
      <c r="T13" s="166" t="s">
        <v>25</v>
      </c>
      <c r="U13" s="166" t="s">
        <v>25</v>
      </c>
      <c r="V13" s="166" t="s">
        <v>25</v>
      </c>
      <c r="W13" s="166" t="s">
        <v>25</v>
      </c>
      <c r="X13" s="166" t="s">
        <v>25</v>
      </c>
    </row>
    <row r="14" spans="1:24" ht="121.5" customHeight="1" x14ac:dyDescent="0.2">
      <c r="A14" s="626" t="s">
        <v>1290</v>
      </c>
      <c r="B14" s="626" t="s">
        <v>72</v>
      </c>
      <c r="C14" s="626" t="s">
        <v>1402</v>
      </c>
      <c r="D14" s="626" t="s">
        <v>1403</v>
      </c>
      <c r="E14" s="626" t="s">
        <v>25</v>
      </c>
      <c r="F14" s="626" t="s">
        <v>47</v>
      </c>
      <c r="G14" s="626" t="s">
        <v>1725</v>
      </c>
      <c r="H14" s="627">
        <v>41213</v>
      </c>
      <c r="I14" s="160" t="s">
        <v>25</v>
      </c>
      <c r="J14" s="160" t="s">
        <v>25</v>
      </c>
      <c r="K14" s="166" t="s">
        <v>25</v>
      </c>
      <c r="L14" s="626" t="s">
        <v>45</v>
      </c>
      <c r="M14" s="321" t="s">
        <v>2464</v>
      </c>
      <c r="N14" s="425" t="s">
        <v>1725</v>
      </c>
      <c r="O14" s="416">
        <v>3</v>
      </c>
      <c r="P14" s="166" t="s">
        <v>25</v>
      </c>
      <c r="Q14" s="166" t="s">
        <v>25</v>
      </c>
      <c r="R14" s="460" t="s">
        <v>3438</v>
      </c>
      <c r="S14" s="321" t="s">
        <v>1725</v>
      </c>
      <c r="T14" s="314" t="s">
        <v>2642</v>
      </c>
      <c r="U14" s="314">
        <v>3</v>
      </c>
      <c r="V14" s="166" t="s">
        <v>25</v>
      </c>
      <c r="W14" s="166" t="s">
        <v>25</v>
      </c>
      <c r="X14" s="460" t="s">
        <v>3438</v>
      </c>
    </row>
    <row r="15" spans="1:24" x14ac:dyDescent="0.2">
      <c r="A15" s="626"/>
      <c r="B15" s="626"/>
      <c r="C15" s="626"/>
      <c r="D15" s="626"/>
      <c r="E15" s="626"/>
      <c r="F15" s="626"/>
      <c r="G15" s="626"/>
      <c r="H15" s="626"/>
      <c r="I15" s="160" t="s">
        <v>25</v>
      </c>
      <c r="J15" s="160" t="s">
        <v>25</v>
      </c>
      <c r="K15" s="160" t="s">
        <v>25</v>
      </c>
      <c r="L15" s="626"/>
      <c r="M15" s="321" t="s">
        <v>2463</v>
      </c>
      <c r="N15" s="166" t="s">
        <v>25</v>
      </c>
      <c r="O15" s="166" t="s">
        <v>25</v>
      </c>
      <c r="P15" s="166" t="s">
        <v>25</v>
      </c>
      <c r="Q15" s="166" t="s">
        <v>25</v>
      </c>
      <c r="R15" s="166" t="s">
        <v>25</v>
      </c>
      <c r="S15" s="166" t="s">
        <v>25</v>
      </c>
      <c r="T15" s="166" t="s">
        <v>25</v>
      </c>
      <c r="U15" s="166" t="s">
        <v>25</v>
      </c>
      <c r="V15" s="166" t="s">
        <v>25</v>
      </c>
      <c r="W15" s="166" t="s">
        <v>25</v>
      </c>
      <c r="X15" s="166" t="s">
        <v>25</v>
      </c>
    </row>
    <row r="16" spans="1:24" ht="108.75" customHeight="1" x14ac:dyDescent="0.2">
      <c r="A16" s="626" t="s">
        <v>1291</v>
      </c>
      <c r="B16" s="626" t="s">
        <v>72</v>
      </c>
      <c r="C16" s="626"/>
      <c r="D16" s="626" t="s">
        <v>1404</v>
      </c>
      <c r="E16" s="626" t="s">
        <v>25</v>
      </c>
      <c r="F16" s="626" t="s">
        <v>47</v>
      </c>
      <c r="G16" s="626" t="s">
        <v>1726</v>
      </c>
      <c r="H16" s="627">
        <v>41213</v>
      </c>
      <c r="I16" s="160" t="s">
        <v>25</v>
      </c>
      <c r="J16" s="160" t="s">
        <v>25</v>
      </c>
      <c r="K16" s="166" t="s">
        <v>25</v>
      </c>
      <c r="L16" s="626" t="s">
        <v>45</v>
      </c>
      <c r="M16" s="321" t="s">
        <v>2465</v>
      </c>
      <c r="N16" s="425" t="s">
        <v>1726</v>
      </c>
      <c r="O16" s="416">
        <v>3</v>
      </c>
      <c r="P16" s="166" t="s">
        <v>25</v>
      </c>
      <c r="Q16" s="166" t="s">
        <v>25</v>
      </c>
      <c r="R16" s="460" t="s">
        <v>3439</v>
      </c>
      <c r="S16" s="321" t="s">
        <v>1726</v>
      </c>
      <c r="T16" s="314" t="s">
        <v>2642</v>
      </c>
      <c r="U16" s="314">
        <v>3</v>
      </c>
      <c r="V16" s="319"/>
      <c r="W16" s="319"/>
      <c r="X16" s="460" t="s">
        <v>3439</v>
      </c>
    </row>
    <row r="17" spans="1:24" x14ac:dyDescent="0.2">
      <c r="A17" s="626"/>
      <c r="B17" s="626"/>
      <c r="C17" s="626"/>
      <c r="D17" s="626"/>
      <c r="E17" s="626"/>
      <c r="F17" s="626"/>
      <c r="G17" s="626"/>
      <c r="H17" s="626"/>
      <c r="I17" s="160" t="s">
        <v>25</v>
      </c>
      <c r="J17" s="160" t="s">
        <v>25</v>
      </c>
      <c r="K17" s="160" t="s">
        <v>25</v>
      </c>
      <c r="L17" s="626"/>
      <c r="M17" s="321" t="s">
        <v>25</v>
      </c>
      <c r="N17" s="166" t="s">
        <v>25</v>
      </c>
      <c r="O17" s="166" t="s">
        <v>25</v>
      </c>
      <c r="P17" s="166" t="s">
        <v>25</v>
      </c>
      <c r="Q17" s="166" t="s">
        <v>25</v>
      </c>
      <c r="R17" s="166" t="s">
        <v>25</v>
      </c>
      <c r="S17" s="166" t="s">
        <v>25</v>
      </c>
      <c r="T17" s="166" t="s">
        <v>25</v>
      </c>
      <c r="U17" s="166" t="s">
        <v>25</v>
      </c>
      <c r="V17" s="166" t="s">
        <v>25</v>
      </c>
      <c r="W17" s="166" t="s">
        <v>25</v>
      </c>
      <c r="X17" s="166" t="s">
        <v>25</v>
      </c>
    </row>
    <row r="18" spans="1:24" ht="137.25" customHeight="1" x14ac:dyDescent="0.2">
      <c r="A18" s="626" t="s">
        <v>1405</v>
      </c>
      <c r="B18" s="626" t="s">
        <v>72</v>
      </c>
      <c r="C18" s="626"/>
      <c r="D18" s="626" t="s">
        <v>1406</v>
      </c>
      <c r="E18" s="626" t="s">
        <v>25</v>
      </c>
      <c r="F18" s="626" t="s">
        <v>47</v>
      </c>
      <c r="G18" s="626" t="s">
        <v>1727</v>
      </c>
      <c r="H18" s="627">
        <v>41213</v>
      </c>
      <c r="I18" s="160" t="s">
        <v>25</v>
      </c>
      <c r="J18" s="160" t="s">
        <v>25</v>
      </c>
      <c r="K18" s="166" t="s">
        <v>25</v>
      </c>
      <c r="L18" s="626" t="s">
        <v>45</v>
      </c>
      <c r="M18" s="321" t="s">
        <v>2466</v>
      </c>
      <c r="N18" s="425" t="s">
        <v>1727</v>
      </c>
      <c r="O18" s="416">
        <v>3</v>
      </c>
      <c r="P18" s="166" t="s">
        <v>25</v>
      </c>
      <c r="Q18" s="166" t="s">
        <v>25</v>
      </c>
      <c r="R18" s="461" t="s">
        <v>3441</v>
      </c>
      <c r="S18" s="321" t="s">
        <v>1727</v>
      </c>
      <c r="T18" s="314" t="s">
        <v>2642</v>
      </c>
      <c r="U18" s="314">
        <v>3</v>
      </c>
      <c r="V18" s="166" t="s">
        <v>25</v>
      </c>
      <c r="W18" s="166" t="s">
        <v>25</v>
      </c>
      <c r="X18" s="461" t="s">
        <v>3441</v>
      </c>
    </row>
    <row r="19" spans="1:24" x14ac:dyDescent="0.2">
      <c r="A19" s="626"/>
      <c r="B19" s="626"/>
      <c r="C19" s="626"/>
      <c r="D19" s="626"/>
      <c r="E19" s="626"/>
      <c r="F19" s="626"/>
      <c r="G19" s="626"/>
      <c r="H19" s="626"/>
      <c r="I19" s="160" t="s">
        <v>25</v>
      </c>
      <c r="J19" s="160" t="s">
        <v>25</v>
      </c>
      <c r="K19" s="160" t="s">
        <v>25</v>
      </c>
      <c r="L19" s="626"/>
      <c r="M19" s="321" t="s">
        <v>25</v>
      </c>
      <c r="N19" s="166" t="s">
        <v>25</v>
      </c>
      <c r="O19" s="166" t="s">
        <v>25</v>
      </c>
      <c r="P19" s="166" t="s">
        <v>25</v>
      </c>
      <c r="Q19" s="166" t="s">
        <v>25</v>
      </c>
      <c r="R19" s="166" t="s">
        <v>25</v>
      </c>
      <c r="S19" s="166" t="s">
        <v>25</v>
      </c>
      <c r="T19" s="166" t="s">
        <v>25</v>
      </c>
      <c r="U19" s="166" t="s">
        <v>25</v>
      </c>
      <c r="V19" s="166" t="s">
        <v>25</v>
      </c>
      <c r="W19" s="166" t="s">
        <v>25</v>
      </c>
      <c r="X19" s="166" t="s">
        <v>25</v>
      </c>
    </row>
    <row r="20" spans="1:24" ht="158.25" customHeight="1" x14ac:dyDescent="0.2">
      <c r="A20" s="626" t="s">
        <v>1407</v>
      </c>
      <c r="B20" s="626" t="s">
        <v>72</v>
      </c>
      <c r="C20" s="626"/>
      <c r="D20" s="626" t="s">
        <v>1408</v>
      </c>
      <c r="E20" s="626" t="s">
        <v>25</v>
      </c>
      <c r="F20" s="626" t="s">
        <v>47</v>
      </c>
      <c r="G20" s="626" t="s">
        <v>1728</v>
      </c>
      <c r="H20" s="627">
        <v>41213</v>
      </c>
      <c r="I20" s="160" t="s">
        <v>25</v>
      </c>
      <c r="J20" s="160" t="s">
        <v>25</v>
      </c>
      <c r="K20" s="166" t="s">
        <v>25</v>
      </c>
      <c r="L20" s="626" t="s">
        <v>45</v>
      </c>
      <c r="M20" s="321" t="s">
        <v>2467</v>
      </c>
      <c r="N20" s="425" t="s">
        <v>1728</v>
      </c>
      <c r="O20" s="416">
        <v>3</v>
      </c>
      <c r="P20" s="166" t="s">
        <v>25</v>
      </c>
      <c r="Q20" s="166" t="s">
        <v>25</v>
      </c>
      <c r="R20" s="461" t="s">
        <v>3440</v>
      </c>
      <c r="S20" s="321" t="s">
        <v>1728</v>
      </c>
      <c r="T20" s="314" t="s">
        <v>2642</v>
      </c>
      <c r="U20" s="314">
        <v>3</v>
      </c>
      <c r="V20" s="166" t="s">
        <v>25</v>
      </c>
      <c r="W20" s="166" t="s">
        <v>25</v>
      </c>
      <c r="X20" s="460" t="s">
        <v>3440</v>
      </c>
    </row>
    <row r="21" spans="1:24" x14ac:dyDescent="0.2">
      <c r="A21" s="626"/>
      <c r="B21" s="626"/>
      <c r="C21" s="626"/>
      <c r="D21" s="626"/>
      <c r="E21" s="626"/>
      <c r="F21" s="626"/>
      <c r="G21" s="626"/>
      <c r="H21" s="626"/>
      <c r="I21" s="160" t="s">
        <v>25</v>
      </c>
      <c r="J21" s="160" t="s">
        <v>25</v>
      </c>
      <c r="K21" s="160" t="s">
        <v>25</v>
      </c>
      <c r="L21" s="626"/>
      <c r="M21" s="321" t="s">
        <v>25</v>
      </c>
      <c r="N21" s="166" t="s">
        <v>25</v>
      </c>
      <c r="O21" s="166" t="s">
        <v>25</v>
      </c>
      <c r="P21" s="166" t="s">
        <v>25</v>
      </c>
      <c r="Q21" s="166" t="s">
        <v>25</v>
      </c>
      <c r="R21" s="166" t="s">
        <v>25</v>
      </c>
      <c r="S21" s="166" t="s">
        <v>25</v>
      </c>
      <c r="T21" s="166" t="s">
        <v>25</v>
      </c>
      <c r="U21" s="166" t="s">
        <v>25</v>
      </c>
      <c r="V21" s="166" t="s">
        <v>25</v>
      </c>
      <c r="W21" s="166" t="s">
        <v>25</v>
      </c>
      <c r="X21" s="166" t="s">
        <v>25</v>
      </c>
    </row>
    <row r="22" spans="1:24" ht="150.75" customHeight="1" x14ac:dyDescent="0.2">
      <c r="A22" s="626" t="s">
        <v>1729</v>
      </c>
      <c r="B22" s="626" t="s">
        <v>72</v>
      </c>
      <c r="C22" s="628" t="s">
        <v>1402</v>
      </c>
      <c r="D22" s="626" t="s">
        <v>1730</v>
      </c>
      <c r="E22" s="626" t="s">
        <v>25</v>
      </c>
      <c r="F22" s="626" t="s">
        <v>47</v>
      </c>
      <c r="G22" s="626" t="s">
        <v>1731</v>
      </c>
      <c r="H22" s="627">
        <v>41394</v>
      </c>
      <c r="I22" s="160" t="s">
        <v>25</v>
      </c>
      <c r="J22" s="160" t="s">
        <v>25</v>
      </c>
      <c r="K22" s="166" t="s">
        <v>25</v>
      </c>
      <c r="L22" s="626" t="s">
        <v>1732</v>
      </c>
      <c r="M22" s="321" t="s">
        <v>2468</v>
      </c>
      <c r="N22" s="314" t="s">
        <v>2648</v>
      </c>
      <c r="O22" s="460">
        <v>2</v>
      </c>
      <c r="P22" s="461" t="s">
        <v>3442</v>
      </c>
      <c r="Q22" s="461" t="s">
        <v>3443</v>
      </c>
      <c r="R22" s="314" t="s">
        <v>2649</v>
      </c>
      <c r="S22" s="321" t="s">
        <v>1731</v>
      </c>
      <c r="T22" s="314" t="s">
        <v>2648</v>
      </c>
      <c r="U22" s="460">
        <v>2</v>
      </c>
      <c r="V22" s="461" t="s">
        <v>3443</v>
      </c>
      <c r="W22" s="460" t="s">
        <v>2649</v>
      </c>
      <c r="X22" s="314" t="s">
        <v>2649</v>
      </c>
    </row>
    <row r="23" spans="1:24" x14ac:dyDescent="0.2">
      <c r="A23" s="626"/>
      <c r="B23" s="626"/>
      <c r="C23" s="629"/>
      <c r="D23" s="626"/>
      <c r="E23" s="626"/>
      <c r="F23" s="626"/>
      <c r="G23" s="626"/>
      <c r="H23" s="626"/>
      <c r="I23" s="160" t="s">
        <v>25</v>
      </c>
      <c r="J23" s="160" t="s">
        <v>25</v>
      </c>
      <c r="K23" s="160" t="s">
        <v>25</v>
      </c>
      <c r="L23" s="626"/>
      <c r="M23" s="321" t="s">
        <v>2463</v>
      </c>
      <c r="N23" s="166" t="s">
        <v>25</v>
      </c>
      <c r="O23" s="166" t="s">
        <v>25</v>
      </c>
      <c r="P23" s="166" t="s">
        <v>25</v>
      </c>
      <c r="Q23" s="166" t="s">
        <v>25</v>
      </c>
      <c r="R23" s="166" t="s">
        <v>25</v>
      </c>
      <c r="S23" s="166" t="s">
        <v>25</v>
      </c>
      <c r="T23" s="166" t="s">
        <v>25</v>
      </c>
      <c r="U23" s="166" t="s">
        <v>25</v>
      </c>
      <c r="V23" s="166" t="s">
        <v>25</v>
      </c>
      <c r="W23" s="166" t="s">
        <v>25</v>
      </c>
      <c r="X23" s="166" t="s">
        <v>25</v>
      </c>
    </row>
    <row r="24" spans="1:24" ht="147" customHeight="1" x14ac:dyDescent="0.2">
      <c r="A24" s="626" t="s">
        <v>1733</v>
      </c>
      <c r="B24" s="626" t="s">
        <v>72</v>
      </c>
      <c r="C24" s="628" t="s">
        <v>1402</v>
      </c>
      <c r="D24" s="626" t="s">
        <v>1734</v>
      </c>
      <c r="E24" s="626" t="s">
        <v>25</v>
      </c>
      <c r="F24" s="626" t="s">
        <v>47</v>
      </c>
      <c r="G24" s="626" t="s">
        <v>1735</v>
      </c>
      <c r="H24" s="627">
        <v>41394</v>
      </c>
      <c r="I24" s="160" t="s">
        <v>25</v>
      </c>
      <c r="J24" s="160" t="s">
        <v>25</v>
      </c>
      <c r="K24" s="166" t="s">
        <v>25</v>
      </c>
      <c r="L24" s="626" t="s">
        <v>1732</v>
      </c>
      <c r="M24" s="321" t="s">
        <v>2469</v>
      </c>
      <c r="N24" s="314" t="s">
        <v>2650</v>
      </c>
      <c r="O24" s="460">
        <v>2</v>
      </c>
      <c r="P24" s="461" t="s">
        <v>3442</v>
      </c>
      <c r="Q24" s="461" t="s">
        <v>3443</v>
      </c>
      <c r="R24" s="314" t="s">
        <v>2649</v>
      </c>
      <c r="S24" s="321" t="s">
        <v>1735</v>
      </c>
      <c r="T24" s="314" t="s">
        <v>2650</v>
      </c>
      <c r="U24" s="460">
        <v>2</v>
      </c>
      <c r="V24" s="461" t="s">
        <v>3443</v>
      </c>
      <c r="W24" s="460" t="s">
        <v>2649</v>
      </c>
      <c r="X24" s="314" t="s">
        <v>2649</v>
      </c>
    </row>
    <row r="25" spans="1:24" x14ac:dyDescent="0.2">
      <c r="A25" s="626"/>
      <c r="B25" s="626"/>
      <c r="C25" s="629"/>
      <c r="D25" s="626"/>
      <c r="E25" s="626"/>
      <c r="F25" s="626"/>
      <c r="G25" s="626"/>
      <c r="H25" s="626"/>
      <c r="I25" s="160" t="s">
        <v>25</v>
      </c>
      <c r="J25" s="160" t="s">
        <v>25</v>
      </c>
      <c r="K25" s="160" t="s">
        <v>25</v>
      </c>
      <c r="L25" s="626"/>
      <c r="M25" s="321" t="s">
        <v>25</v>
      </c>
      <c r="N25" s="166" t="s">
        <v>25</v>
      </c>
      <c r="O25" s="166" t="s">
        <v>25</v>
      </c>
      <c r="P25" s="166" t="s">
        <v>25</v>
      </c>
      <c r="Q25" s="166" t="s">
        <v>25</v>
      </c>
      <c r="R25" s="166" t="s">
        <v>25</v>
      </c>
      <c r="S25" s="166" t="s">
        <v>25</v>
      </c>
      <c r="T25" s="166" t="s">
        <v>25</v>
      </c>
      <c r="U25" s="166" t="s">
        <v>25</v>
      </c>
      <c r="V25" s="166" t="s">
        <v>25</v>
      </c>
      <c r="W25" s="166" t="s">
        <v>25</v>
      </c>
      <c r="X25" s="166" t="s">
        <v>25</v>
      </c>
    </row>
    <row r="26" spans="1:24" ht="153.75" customHeight="1" x14ac:dyDescent="0.2">
      <c r="A26" s="626" t="s">
        <v>1736</v>
      </c>
      <c r="B26" s="626" t="s">
        <v>72</v>
      </c>
      <c r="C26" s="628" t="s">
        <v>1402</v>
      </c>
      <c r="D26" s="626" t="s">
        <v>1737</v>
      </c>
      <c r="E26" s="626" t="s">
        <v>25</v>
      </c>
      <c r="F26" s="626" t="s">
        <v>1738</v>
      </c>
      <c r="G26" s="626" t="s">
        <v>1739</v>
      </c>
      <c r="H26" s="627">
        <v>41455</v>
      </c>
      <c r="I26" s="160" t="s">
        <v>25</v>
      </c>
      <c r="J26" s="160" t="s">
        <v>25</v>
      </c>
      <c r="K26" s="166" t="s">
        <v>25</v>
      </c>
      <c r="L26" s="626" t="s">
        <v>1732</v>
      </c>
      <c r="M26" s="321" t="s">
        <v>2470</v>
      </c>
      <c r="N26" s="314" t="s">
        <v>2651</v>
      </c>
      <c r="O26" s="460">
        <v>2</v>
      </c>
      <c r="P26" s="461" t="s">
        <v>3442</v>
      </c>
      <c r="Q26" s="461" t="s">
        <v>3443</v>
      </c>
      <c r="R26" s="314" t="s">
        <v>2652</v>
      </c>
      <c r="S26" s="321" t="s">
        <v>1739</v>
      </c>
      <c r="T26" s="314" t="s">
        <v>2651</v>
      </c>
      <c r="U26" s="460">
        <v>2</v>
      </c>
      <c r="V26" s="461" t="s">
        <v>3443</v>
      </c>
      <c r="W26" s="460" t="s">
        <v>2649</v>
      </c>
      <c r="X26" s="314" t="s">
        <v>2652</v>
      </c>
    </row>
    <row r="27" spans="1:24" x14ac:dyDescent="0.2">
      <c r="A27" s="626"/>
      <c r="B27" s="626"/>
      <c r="C27" s="629"/>
      <c r="D27" s="626"/>
      <c r="E27" s="626"/>
      <c r="F27" s="626"/>
      <c r="G27" s="626"/>
      <c r="H27" s="626"/>
      <c r="I27" s="160" t="s">
        <v>25</v>
      </c>
      <c r="J27" s="160" t="s">
        <v>25</v>
      </c>
      <c r="K27" s="160" t="s">
        <v>25</v>
      </c>
      <c r="L27" s="626"/>
      <c r="M27" s="321" t="s">
        <v>25</v>
      </c>
      <c r="N27" s="166" t="s">
        <v>25</v>
      </c>
      <c r="O27" s="166" t="s">
        <v>25</v>
      </c>
      <c r="P27" s="166" t="s">
        <v>25</v>
      </c>
      <c r="Q27" s="166" t="s">
        <v>25</v>
      </c>
      <c r="R27" s="166" t="s">
        <v>25</v>
      </c>
      <c r="S27" s="166" t="s">
        <v>25</v>
      </c>
      <c r="T27" s="166" t="s">
        <v>25</v>
      </c>
      <c r="U27" s="166" t="s">
        <v>25</v>
      </c>
      <c r="V27" s="166" t="s">
        <v>25</v>
      </c>
      <c r="W27" s="166" t="s">
        <v>25</v>
      </c>
      <c r="X27" s="166" t="s">
        <v>25</v>
      </c>
    </row>
    <row r="28" spans="1:24" ht="120" customHeight="1" x14ac:dyDescent="0.2">
      <c r="A28" s="626" t="s">
        <v>1740</v>
      </c>
      <c r="B28" s="626" t="s">
        <v>72</v>
      </c>
      <c r="C28" s="628" t="s">
        <v>1402</v>
      </c>
      <c r="D28" s="626" t="s">
        <v>1741</v>
      </c>
      <c r="E28" s="626" t="s">
        <v>25</v>
      </c>
      <c r="F28" s="626" t="s">
        <v>1738</v>
      </c>
      <c r="G28" s="626" t="s">
        <v>1742</v>
      </c>
      <c r="H28" s="627">
        <v>41455</v>
      </c>
      <c r="I28" s="160" t="s">
        <v>25</v>
      </c>
      <c r="J28" s="160" t="s">
        <v>25</v>
      </c>
      <c r="K28" s="166" t="s">
        <v>25</v>
      </c>
      <c r="L28" s="626" t="s">
        <v>1732</v>
      </c>
      <c r="M28" s="321" t="s">
        <v>2471</v>
      </c>
      <c r="N28" s="314" t="s">
        <v>2653</v>
      </c>
      <c r="O28" s="314">
        <v>2</v>
      </c>
      <c r="P28" s="314" t="s">
        <v>2654</v>
      </c>
      <c r="Q28" s="314" t="s">
        <v>2655</v>
      </c>
      <c r="R28" s="314" t="s">
        <v>2656</v>
      </c>
      <c r="S28" s="321" t="s">
        <v>1742</v>
      </c>
      <c r="T28" s="314" t="s">
        <v>2653</v>
      </c>
      <c r="U28" s="314">
        <v>2</v>
      </c>
      <c r="V28" s="314" t="s">
        <v>2654</v>
      </c>
      <c r="W28" s="314" t="s">
        <v>2655</v>
      </c>
      <c r="X28" s="314" t="s">
        <v>2656</v>
      </c>
    </row>
    <row r="29" spans="1:24" x14ac:dyDescent="0.2">
      <c r="A29" s="626"/>
      <c r="B29" s="626"/>
      <c r="C29" s="629"/>
      <c r="D29" s="626"/>
      <c r="E29" s="626"/>
      <c r="F29" s="626"/>
      <c r="G29" s="626"/>
      <c r="H29" s="626"/>
      <c r="I29" s="160" t="s">
        <v>25</v>
      </c>
      <c r="J29" s="160" t="s">
        <v>25</v>
      </c>
      <c r="K29" s="160" t="s">
        <v>25</v>
      </c>
      <c r="L29" s="626"/>
      <c r="M29" s="321" t="s">
        <v>25</v>
      </c>
      <c r="N29" s="166" t="s">
        <v>25</v>
      </c>
      <c r="O29" s="166" t="s">
        <v>25</v>
      </c>
      <c r="P29" s="166" t="s">
        <v>25</v>
      </c>
      <c r="Q29" s="166" t="s">
        <v>25</v>
      </c>
      <c r="R29" s="166" t="s">
        <v>25</v>
      </c>
      <c r="S29" s="166" t="s">
        <v>25</v>
      </c>
      <c r="T29" s="166" t="s">
        <v>25</v>
      </c>
      <c r="U29" s="166" t="s">
        <v>25</v>
      </c>
      <c r="V29" s="166" t="s">
        <v>25</v>
      </c>
      <c r="W29" s="166" t="s">
        <v>25</v>
      </c>
      <c r="X29" s="166" t="s">
        <v>25</v>
      </c>
    </row>
    <row r="30" spans="1:24" s="111" customFormat="1" ht="202.5" customHeight="1" x14ac:dyDescent="0.2">
      <c r="A30" s="160" t="s">
        <v>1743</v>
      </c>
      <c r="B30" s="167" t="s">
        <v>72</v>
      </c>
      <c r="C30" s="168" t="s">
        <v>1402</v>
      </c>
      <c r="D30" s="169" t="s">
        <v>1744</v>
      </c>
      <c r="E30" s="160" t="s">
        <v>25</v>
      </c>
      <c r="F30" s="160" t="s">
        <v>1745</v>
      </c>
      <c r="G30" s="160" t="s">
        <v>1746</v>
      </c>
      <c r="H30" s="170">
        <v>41455</v>
      </c>
      <c r="I30" s="160" t="s">
        <v>25</v>
      </c>
      <c r="J30" s="160" t="s">
        <v>25</v>
      </c>
      <c r="K30" s="166" t="s">
        <v>25</v>
      </c>
      <c r="L30" s="160" t="s">
        <v>1732</v>
      </c>
      <c r="M30" s="321" t="s">
        <v>2472</v>
      </c>
      <c r="N30" s="320" t="s">
        <v>2657</v>
      </c>
      <c r="O30" s="314">
        <v>2</v>
      </c>
      <c r="P30" s="314" t="s">
        <v>2658</v>
      </c>
      <c r="Q30" s="320" t="s">
        <v>2659</v>
      </c>
      <c r="R30" s="320" t="s">
        <v>2660</v>
      </c>
      <c r="S30" s="321" t="s">
        <v>1746</v>
      </c>
      <c r="T30" s="320" t="s">
        <v>2657</v>
      </c>
      <c r="U30" s="314">
        <v>2</v>
      </c>
      <c r="V30" s="314" t="s">
        <v>2658</v>
      </c>
      <c r="W30" s="320" t="s">
        <v>2659</v>
      </c>
      <c r="X30" s="320" t="s">
        <v>2660</v>
      </c>
    </row>
    <row r="31" spans="1:24" ht="22.5" customHeight="1" x14ac:dyDescent="0.2">
      <c r="C31" s="112"/>
    </row>
  </sheetData>
  <mergeCells count="111">
    <mergeCell ref="M5:R5"/>
    <mergeCell ref="S5:X5"/>
    <mergeCell ref="M6:R6"/>
    <mergeCell ref="S6:X6"/>
    <mergeCell ref="A1:F1"/>
    <mergeCell ref="A3:F3"/>
    <mergeCell ref="A5:A7"/>
    <mergeCell ref="B5:B7"/>
    <mergeCell ref="C5:C7"/>
    <mergeCell ref="D5:D7"/>
    <mergeCell ref="E5:E7"/>
    <mergeCell ref="F5:F7"/>
    <mergeCell ref="G5:G7"/>
    <mergeCell ref="A8:A9"/>
    <mergeCell ref="B8:B9"/>
    <mergeCell ref="C8:C13"/>
    <mergeCell ref="D8:D9"/>
    <mergeCell ref="E8:E9"/>
    <mergeCell ref="F8:F9"/>
    <mergeCell ref="H5:H7"/>
    <mergeCell ref="I5:L5"/>
    <mergeCell ref="L6:L7"/>
    <mergeCell ref="G8:G9"/>
    <mergeCell ref="H8:H9"/>
    <mergeCell ref="L8:L9"/>
    <mergeCell ref="L10:L11"/>
    <mergeCell ref="A12:A13"/>
    <mergeCell ref="B12:B13"/>
    <mergeCell ref="D12:D13"/>
    <mergeCell ref="E12:E13"/>
    <mergeCell ref="F12:F13"/>
    <mergeCell ref="G12:G13"/>
    <mergeCell ref="H12:H13"/>
    <mergeCell ref="L12:L13"/>
    <mergeCell ref="A10:A11"/>
    <mergeCell ref="B10:B11"/>
    <mergeCell ref="D10:D11"/>
    <mergeCell ref="E10:E11"/>
    <mergeCell ref="F10:F11"/>
    <mergeCell ref="G10:G11"/>
    <mergeCell ref="H10:H11"/>
    <mergeCell ref="G14:G15"/>
    <mergeCell ref="H14:H15"/>
    <mergeCell ref="L14:L15"/>
    <mergeCell ref="A16:A17"/>
    <mergeCell ref="B16:B17"/>
    <mergeCell ref="D16:D17"/>
    <mergeCell ref="E16:E17"/>
    <mergeCell ref="F16:F17"/>
    <mergeCell ref="G16:G17"/>
    <mergeCell ref="H16:H17"/>
    <mergeCell ref="A14:A15"/>
    <mergeCell ref="B14:B15"/>
    <mergeCell ref="C14:C21"/>
    <mergeCell ref="D14:D15"/>
    <mergeCell ref="E14:E15"/>
    <mergeCell ref="F14:F15"/>
    <mergeCell ref="A20:A21"/>
    <mergeCell ref="B20:B21"/>
    <mergeCell ref="D20:D21"/>
    <mergeCell ref="E20:E21"/>
    <mergeCell ref="A22:A23"/>
    <mergeCell ref="B22:B23"/>
    <mergeCell ref="D22:D23"/>
    <mergeCell ref="E22:E23"/>
    <mergeCell ref="F22:F23"/>
    <mergeCell ref="L20:L21"/>
    <mergeCell ref="L16:L17"/>
    <mergeCell ref="A18:A19"/>
    <mergeCell ref="B18:B19"/>
    <mergeCell ref="H22:H23"/>
    <mergeCell ref="L22:L23"/>
    <mergeCell ref="D18:D19"/>
    <mergeCell ref="E18:E19"/>
    <mergeCell ref="F18:F19"/>
    <mergeCell ref="G18:G19"/>
    <mergeCell ref="H18:H19"/>
    <mergeCell ref="L18:L19"/>
    <mergeCell ref="B24:B25"/>
    <mergeCell ref="D24:D25"/>
    <mergeCell ref="E24:E25"/>
    <mergeCell ref="F24:F25"/>
    <mergeCell ref="G24:G25"/>
    <mergeCell ref="H24:H25"/>
    <mergeCell ref="F20:F21"/>
    <mergeCell ref="G20:G21"/>
    <mergeCell ref="H20:H21"/>
    <mergeCell ref="N12:N13"/>
    <mergeCell ref="H28:H29"/>
    <mergeCell ref="L28:L29"/>
    <mergeCell ref="C22:C23"/>
    <mergeCell ref="C28:C29"/>
    <mergeCell ref="C26:C27"/>
    <mergeCell ref="C24:C25"/>
    <mergeCell ref="A28:A29"/>
    <mergeCell ref="B28:B29"/>
    <mergeCell ref="D28:D29"/>
    <mergeCell ref="E28:E29"/>
    <mergeCell ref="F28:F29"/>
    <mergeCell ref="G28:G29"/>
    <mergeCell ref="L24:L25"/>
    <mergeCell ref="A26:A27"/>
    <mergeCell ref="B26:B27"/>
    <mergeCell ref="D26:D27"/>
    <mergeCell ref="E26:E27"/>
    <mergeCell ref="F26:F27"/>
    <mergeCell ref="G26:G27"/>
    <mergeCell ref="H26:H27"/>
    <mergeCell ref="L26:L27"/>
    <mergeCell ref="G22:G23"/>
    <mergeCell ref="A24:A25"/>
  </mergeCells>
  <conditionalFormatting sqref="U8 U10 U14 U16 U18 U20 O28:P28 U28:V28 U30:V30 O30:P30 O10 O8 O14 O16 O18 O20 O24 O26 O22 U26 U24 U22">
    <cfRule type="cellIs" dxfId="529" priority="30" operator="equal">
      <formula>"NOT APPLICABLE"</formula>
    </cfRule>
    <cfRule type="cellIs" dxfId="528" priority="31" operator="equal">
      <formula>5</formula>
    </cfRule>
    <cfRule type="cellIs" dxfId="527" priority="32" operator="equal">
      <formula>4</formula>
    </cfRule>
    <cfRule type="cellIs" dxfId="526" priority="33" operator="equal">
      <formula>3</formula>
    </cfRule>
    <cfRule type="cellIs" dxfId="525" priority="34" operator="equal">
      <formula>2</formula>
    </cfRule>
    <cfRule type="cellIs" dxfId="524" priority="35" operator="equal">
      <formula>1</formula>
    </cfRule>
  </conditionalFormatting>
  <conditionalFormatting sqref="U8 U10 U14 U16 U18 U20 O28 U28 U30 O30 O10 O8 O14 O16 O18 O20 O24 O26 O22 U26 U24 U22">
    <cfRule type="cellIs" dxfId="523" priority="29" operator="equal">
      <formula>5</formula>
    </cfRule>
  </conditionalFormatting>
  <conditionalFormatting sqref="U12">
    <cfRule type="cellIs" dxfId="522" priority="1" operator="equal">
      <formula>5</formula>
    </cfRule>
  </conditionalFormatting>
  <conditionalFormatting sqref="O12">
    <cfRule type="cellIs" dxfId="521" priority="23" operator="equal">
      <formula>"NOT APPLICABLE"</formula>
    </cfRule>
    <cfRule type="cellIs" dxfId="520" priority="24" operator="equal">
      <formula>5</formula>
    </cfRule>
    <cfRule type="cellIs" dxfId="519" priority="25" operator="equal">
      <formula>4</formula>
    </cfRule>
    <cfRule type="cellIs" dxfId="518" priority="26" operator="equal">
      <formula>3</formula>
    </cfRule>
    <cfRule type="cellIs" dxfId="517" priority="27" operator="equal">
      <formula>2</formula>
    </cfRule>
    <cfRule type="cellIs" dxfId="516" priority="28" operator="equal">
      <formula>1</formula>
    </cfRule>
  </conditionalFormatting>
  <conditionalFormatting sqref="O12">
    <cfRule type="cellIs" dxfId="515" priority="22" operator="equal">
      <formula>5</formula>
    </cfRule>
  </conditionalFormatting>
  <conditionalFormatting sqref="O12">
    <cfRule type="cellIs" dxfId="514" priority="16" operator="equal">
      <formula>"NOT APPLICABLE"</formula>
    </cfRule>
    <cfRule type="cellIs" dxfId="513" priority="17" operator="equal">
      <formula>5</formula>
    </cfRule>
    <cfRule type="cellIs" dxfId="512" priority="18" operator="equal">
      <formula>4</formula>
    </cfRule>
    <cfRule type="cellIs" dxfId="511" priority="19" operator="equal">
      <formula>3</formula>
    </cfRule>
    <cfRule type="cellIs" dxfId="510" priority="20" operator="equal">
      <formula>2</formula>
    </cfRule>
    <cfRule type="cellIs" dxfId="509" priority="21" operator="equal">
      <formula>1</formula>
    </cfRule>
  </conditionalFormatting>
  <conditionalFormatting sqref="O12">
    <cfRule type="cellIs" dxfId="508" priority="15" operator="equal">
      <formula>5</formula>
    </cfRule>
  </conditionalFormatting>
  <conditionalFormatting sqref="U12">
    <cfRule type="cellIs" dxfId="507" priority="9" operator="equal">
      <formula>"NOT APPLICABLE"</formula>
    </cfRule>
    <cfRule type="cellIs" dxfId="506" priority="10" operator="equal">
      <formula>5</formula>
    </cfRule>
    <cfRule type="cellIs" dxfId="505" priority="11" operator="equal">
      <formula>4</formula>
    </cfRule>
    <cfRule type="cellIs" dxfId="504" priority="12" operator="equal">
      <formula>3</formula>
    </cfRule>
    <cfRule type="cellIs" dxfId="503" priority="13" operator="equal">
      <formula>2</formula>
    </cfRule>
    <cfRule type="cellIs" dxfId="502" priority="14" operator="equal">
      <formula>1</formula>
    </cfRule>
  </conditionalFormatting>
  <conditionalFormatting sqref="U12">
    <cfRule type="cellIs" dxfId="501" priority="8" operator="equal">
      <formula>5</formula>
    </cfRule>
  </conditionalFormatting>
  <conditionalFormatting sqref="U12">
    <cfRule type="cellIs" dxfId="500" priority="2" operator="equal">
      <formula>"NOT APPLICABLE"</formula>
    </cfRule>
    <cfRule type="cellIs" dxfId="499" priority="3" operator="equal">
      <formula>5</formula>
    </cfRule>
    <cfRule type="cellIs" dxfId="498" priority="4" operator="equal">
      <formula>4</formula>
    </cfRule>
    <cfRule type="cellIs" dxfId="497" priority="5" operator="equal">
      <formula>3</formula>
    </cfRule>
    <cfRule type="cellIs" dxfId="496" priority="6" operator="equal">
      <formula>2</formula>
    </cfRule>
    <cfRule type="cellIs" dxfId="495" priority="7" operator="equal">
      <formula>1</formula>
    </cfRule>
  </conditionalFormatting>
  <pageMargins left="0.19685039370078741" right="0.19685039370078741" top="0.19685039370078741" bottom="0.19685039370078741" header="0.19685039370078741" footer="0.19685039370078741"/>
  <pageSetup scale="49" firstPageNumber="52" orientation="landscape" r:id="rId1"/>
  <headerFooter>
    <oddHeader>&amp;CSDBIP 2012/2013</oddHeader>
    <oddFooter>Page &amp;P of &amp;N</oddFooter>
  </headerFooter>
  <rowBreaks count="1" manualBreakCount="1">
    <brk id="21" max="2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[1]Sheet1!#REF!</xm:f>
          </x14:formula1>
          <xm:sqref>O12 U12</xm:sqref>
        </x14:dataValidation>
      </x14:dataValidations>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view="pageBreakPreview" topLeftCell="D34" zoomScaleSheetLayoutView="100" workbookViewId="0">
      <selection activeCell="R32" sqref="R32"/>
    </sheetView>
  </sheetViews>
  <sheetFormatPr defaultRowHeight="16.5" x14ac:dyDescent="0.3"/>
  <cols>
    <col min="1" max="3" width="0" style="190" hidden="1" customWidth="1"/>
    <col min="4" max="4" width="9.140625" style="190"/>
    <col min="5" max="5" width="25.28515625" style="190" bestFit="1" customWidth="1"/>
    <col min="6" max="6" width="40.140625" style="190" bestFit="1" customWidth="1"/>
    <col min="7" max="7" width="16.7109375" style="190" bestFit="1" customWidth="1"/>
    <col min="8" max="8" width="11.28515625" style="190" bestFit="1" customWidth="1"/>
    <col min="9" max="9" width="9.140625" style="190"/>
    <col min="10" max="12" width="0" style="190" hidden="1" customWidth="1"/>
    <col min="13" max="13" width="1.42578125" style="190" hidden="1" customWidth="1"/>
    <col min="14" max="14" width="9.140625" style="190" hidden="1" customWidth="1"/>
    <col min="15" max="15" width="0" style="190" hidden="1" customWidth="1"/>
    <col min="16" max="16384" width="9.140625" style="190"/>
  </cols>
  <sheetData>
    <row r="1" spans="1:17" ht="49.5" customHeight="1" x14ac:dyDescent="0.35">
      <c r="A1" s="638" t="s">
        <v>2096</v>
      </c>
      <c r="B1" s="638"/>
      <c r="C1" s="638"/>
      <c r="D1" s="638"/>
      <c r="E1" s="638"/>
      <c r="F1" s="638"/>
      <c r="G1" s="638"/>
      <c r="H1" s="638"/>
      <c r="I1" s="638"/>
      <c r="J1" s="638"/>
      <c r="K1" s="638"/>
      <c r="L1" s="638"/>
      <c r="M1" s="638"/>
      <c r="N1" s="638"/>
      <c r="O1" s="638"/>
      <c r="P1" s="638"/>
      <c r="Q1" s="638"/>
    </row>
    <row r="2" spans="1:17" ht="20.25" x14ac:dyDescent="0.3">
      <c r="A2" s="511" t="s">
        <v>2296</v>
      </c>
      <c r="B2" s="511"/>
      <c r="C2" s="511"/>
      <c r="D2" s="511"/>
      <c r="E2" s="511"/>
      <c r="F2" s="511"/>
      <c r="G2" s="511"/>
      <c r="H2" s="511"/>
      <c r="I2" s="511"/>
      <c r="J2" s="511"/>
      <c r="K2" s="511"/>
      <c r="L2" s="511"/>
      <c r="M2" s="511"/>
      <c r="N2" s="511"/>
      <c r="O2" s="511"/>
      <c r="P2" s="511"/>
      <c r="Q2" s="511"/>
    </row>
    <row r="3" spans="1:17" ht="17.25" thickBot="1" x14ac:dyDescent="0.35">
      <c r="E3" s="191"/>
    </row>
    <row r="4" spans="1:17" s="195" customFormat="1" ht="18" x14ac:dyDescent="0.25">
      <c r="E4" s="285"/>
      <c r="F4" s="286" t="s">
        <v>2032</v>
      </c>
      <c r="G4" s="500" t="s">
        <v>2033</v>
      </c>
    </row>
    <row r="5" spans="1:17" s="195" customFormat="1" ht="18" x14ac:dyDescent="0.25">
      <c r="E5" s="287"/>
      <c r="F5" s="286" t="s">
        <v>2298</v>
      </c>
      <c r="G5" s="501"/>
    </row>
    <row r="6" spans="1:17" s="195" customFormat="1" ht="18" x14ac:dyDescent="0.25">
      <c r="E6" s="288"/>
      <c r="F6" s="286" t="s">
        <v>2299</v>
      </c>
      <c r="G6" s="501"/>
    </row>
    <row r="7" spans="1:17" s="195" customFormat="1" ht="18" x14ac:dyDescent="0.25">
      <c r="E7" s="289"/>
      <c r="F7" s="286" t="s">
        <v>2300</v>
      </c>
      <c r="G7" s="501"/>
    </row>
    <row r="8" spans="1:17" s="195" customFormat="1" ht="18" x14ac:dyDescent="0.25">
      <c r="E8" s="290"/>
      <c r="F8" s="286" t="s">
        <v>2301</v>
      </c>
      <c r="G8" s="501"/>
    </row>
    <row r="9" spans="1:17" s="195" customFormat="1" ht="18" x14ac:dyDescent="0.25">
      <c r="E9" s="291"/>
      <c r="F9" s="286" t="s">
        <v>2302</v>
      </c>
      <c r="G9" s="501"/>
    </row>
    <row r="10" spans="1:17" s="195" customFormat="1" ht="18" x14ac:dyDescent="0.25">
      <c r="E10" s="292"/>
      <c r="F10" s="286" t="s">
        <v>2038</v>
      </c>
      <c r="G10" s="502"/>
    </row>
    <row r="11" spans="1:17" s="195" customFormat="1" ht="18" x14ac:dyDescent="0.25"/>
    <row r="12" spans="1:17" s="195" customFormat="1" ht="18" x14ac:dyDescent="0.25">
      <c r="D12" s="193">
        <v>1</v>
      </c>
      <c r="E12" s="194" t="s">
        <v>2097</v>
      </c>
    </row>
    <row r="13" spans="1:17" s="195" customFormat="1" ht="18" x14ac:dyDescent="0.25"/>
    <row r="14" spans="1:17" s="195" customFormat="1" ht="18" x14ac:dyDescent="0.25">
      <c r="D14" s="196">
        <v>1.1000000000000001</v>
      </c>
      <c r="E14" s="194" t="s">
        <v>2041</v>
      </c>
      <c r="F14" s="195">
        <v>29</v>
      </c>
    </row>
    <row r="15" spans="1:17" s="195" customFormat="1" ht="18.75" x14ac:dyDescent="0.3">
      <c r="D15" s="195" t="s">
        <v>2042</v>
      </c>
      <c r="E15" s="197" t="s">
        <v>2043</v>
      </c>
      <c r="F15" s="195">
        <v>29</v>
      </c>
    </row>
    <row r="16" spans="1:17" s="195" customFormat="1" ht="18" x14ac:dyDescent="0.25">
      <c r="D16" s="195" t="s">
        <v>2044</v>
      </c>
      <c r="E16" s="194" t="s">
        <v>2045</v>
      </c>
      <c r="F16" s="195">
        <v>0</v>
      </c>
    </row>
    <row r="17" spans="4:13" s="195" customFormat="1" ht="18" x14ac:dyDescent="0.25">
      <c r="M17" s="209"/>
    </row>
    <row r="18" spans="4:13" s="195" customFormat="1" ht="18" x14ac:dyDescent="0.25">
      <c r="D18" s="196">
        <v>1.2</v>
      </c>
      <c r="E18" s="195" t="s">
        <v>2056</v>
      </c>
    </row>
    <row r="42" spans="4:7" s="195" customFormat="1" ht="18" x14ac:dyDescent="0.25">
      <c r="D42" s="199"/>
      <c r="E42" s="200"/>
      <c r="F42" s="201"/>
      <c r="G42" s="201"/>
    </row>
    <row r="43" spans="4:7" s="195" customFormat="1" ht="18" x14ac:dyDescent="0.25">
      <c r="D43" s="201"/>
      <c r="E43" s="201"/>
      <c r="F43" s="201"/>
      <c r="G43" s="201"/>
    </row>
    <row r="44" spans="4:7" s="195" customFormat="1" ht="18" x14ac:dyDescent="0.25">
      <c r="D44" s="201"/>
      <c r="E44" s="201"/>
      <c r="F44" s="201"/>
      <c r="G44" s="201"/>
    </row>
    <row r="45" spans="4:7" s="213" customFormat="1" ht="15.75" x14ac:dyDescent="0.25">
      <c r="D45" s="203"/>
      <c r="E45" s="203"/>
      <c r="F45" s="203"/>
      <c r="G45" s="203"/>
    </row>
  </sheetData>
  <dataConsolidate/>
  <mergeCells count="3">
    <mergeCell ref="A1:Q1"/>
    <mergeCell ref="A2:Q2"/>
    <mergeCell ref="G4:G10"/>
  </mergeCells>
  <pageMargins left="0.70866141732283472" right="0.70866141732283472" top="0.74803149606299213" bottom="0.74803149606299213" header="0.31496062992125984" footer="0.31496062992125984"/>
  <pageSetup paperSize="9" scale="67" firstPageNumber="180" fitToHeight="25" orientation="portrait" r:id="rId1"/>
  <headerFooter>
    <oddFooter>Page &amp;P of &amp;N</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B52"/>
  <sheetViews>
    <sheetView view="pageBreakPreview" zoomScale="30" zoomScaleSheetLayoutView="30" workbookViewId="0">
      <pane ySplit="7" topLeftCell="A41" activePane="bottomLeft" state="frozen"/>
      <selection activeCell="U18" sqref="U18"/>
      <selection pane="bottomLeft" activeCell="U31" sqref="U31"/>
    </sheetView>
  </sheetViews>
  <sheetFormatPr defaultColWidth="8.7109375" defaultRowHeight="15" x14ac:dyDescent="0.25"/>
  <cols>
    <col min="1" max="1" width="8.7109375" style="128" customWidth="1"/>
    <col min="2" max="2" width="23.140625" style="128" customWidth="1"/>
    <col min="3" max="3" width="10.42578125" style="128" customWidth="1"/>
    <col min="4" max="4" width="16.42578125" style="128" customWidth="1"/>
    <col min="5" max="5" width="8.7109375" style="128"/>
    <col min="6" max="6" width="9.7109375" style="128" customWidth="1"/>
    <col min="7" max="7" width="9.85546875" style="128" customWidth="1"/>
    <col min="8" max="8" width="10.42578125" style="128" bestFit="1" customWidth="1"/>
    <col min="9" max="9" width="9.5703125" style="128" bestFit="1" customWidth="1"/>
    <col min="10" max="12" width="8.7109375" style="128"/>
    <col min="13" max="13" width="13.28515625" style="128" customWidth="1"/>
    <col min="14" max="14" width="14.5703125" style="128" customWidth="1"/>
    <col min="15" max="15" width="8.7109375" style="128"/>
    <col min="16" max="16" width="9.42578125" style="128" customWidth="1"/>
    <col min="17" max="17" width="10.85546875" style="128" customWidth="1"/>
    <col min="18" max="18" width="11" style="128" customWidth="1"/>
    <col min="19" max="19" width="13.5703125" style="128" customWidth="1"/>
    <col min="20" max="20" width="17.7109375" style="128" customWidth="1"/>
    <col min="21" max="22" width="8.7109375" style="128"/>
    <col min="23" max="23" width="11.5703125" style="128" customWidth="1"/>
    <col min="24" max="24" width="10.85546875" style="128" customWidth="1"/>
    <col min="25" max="16384" width="8.7109375" style="128"/>
  </cols>
  <sheetData>
    <row r="1" spans="1:24" ht="15.75" x14ac:dyDescent="0.25">
      <c r="A1" s="641" t="s">
        <v>2</v>
      </c>
      <c r="B1" s="641"/>
      <c r="C1" s="641"/>
      <c r="D1" s="641"/>
      <c r="E1" s="641"/>
      <c r="F1" s="641"/>
    </row>
    <row r="3" spans="1:24" ht="15.75" x14ac:dyDescent="0.25">
      <c r="A3" s="439" t="s">
        <v>634</v>
      </c>
      <c r="B3" s="439"/>
      <c r="C3" s="439"/>
      <c r="D3" s="439"/>
      <c r="E3" s="439"/>
      <c r="F3" s="439"/>
      <c r="G3" s="439"/>
      <c r="H3" s="439"/>
      <c r="I3" s="439"/>
      <c r="J3" s="439"/>
      <c r="K3" s="439"/>
      <c r="L3" s="439"/>
    </row>
    <row r="5" spans="1:24" s="127" customFormat="1" ht="24" customHeight="1" x14ac:dyDescent="0.25">
      <c r="A5" s="640" t="s">
        <v>1073</v>
      </c>
      <c r="B5" s="640" t="s">
        <v>0</v>
      </c>
      <c r="C5" s="640" t="s">
        <v>4</v>
      </c>
      <c r="D5" s="640" t="s">
        <v>5</v>
      </c>
      <c r="E5" s="640" t="s">
        <v>6</v>
      </c>
      <c r="F5" s="640" t="s">
        <v>586</v>
      </c>
      <c r="G5" s="640" t="s">
        <v>8</v>
      </c>
      <c r="H5" s="640" t="s">
        <v>20</v>
      </c>
      <c r="I5" s="640" t="s">
        <v>9</v>
      </c>
      <c r="J5" s="640"/>
      <c r="K5" s="640"/>
      <c r="L5" s="640"/>
      <c r="M5" s="537" t="s">
        <v>2287</v>
      </c>
      <c r="N5" s="537"/>
      <c r="O5" s="537"/>
      <c r="P5" s="537"/>
      <c r="Q5" s="537"/>
      <c r="R5" s="537"/>
      <c r="S5" s="537" t="s">
        <v>2293</v>
      </c>
      <c r="T5" s="537"/>
      <c r="U5" s="537"/>
      <c r="V5" s="537"/>
      <c r="W5" s="537"/>
      <c r="X5" s="537"/>
    </row>
    <row r="6" spans="1:24" s="127" customFormat="1" ht="15" customHeight="1" x14ac:dyDescent="0.25">
      <c r="A6" s="640"/>
      <c r="B6" s="640"/>
      <c r="C6" s="640"/>
      <c r="D6" s="640"/>
      <c r="E6" s="640"/>
      <c r="F6" s="640"/>
      <c r="G6" s="640"/>
      <c r="H6" s="640"/>
      <c r="I6" s="448" t="s">
        <v>1</v>
      </c>
      <c r="J6" s="448" t="s">
        <v>11</v>
      </c>
      <c r="K6" s="448" t="s">
        <v>12</v>
      </c>
      <c r="L6" s="640" t="s">
        <v>539</v>
      </c>
      <c r="M6" s="533" t="s">
        <v>2288</v>
      </c>
      <c r="N6" s="533"/>
      <c r="O6" s="533"/>
      <c r="P6" s="533"/>
      <c r="Q6" s="533"/>
      <c r="R6" s="533"/>
      <c r="S6" s="533" t="s">
        <v>2294</v>
      </c>
      <c r="T6" s="533"/>
      <c r="U6" s="533"/>
      <c r="V6" s="533"/>
      <c r="W6" s="533"/>
      <c r="X6" s="533"/>
    </row>
    <row r="7" spans="1:24" s="127" customFormat="1" ht="60" x14ac:dyDescent="0.25">
      <c r="A7" s="640"/>
      <c r="B7" s="640"/>
      <c r="C7" s="640"/>
      <c r="D7" s="640"/>
      <c r="E7" s="640"/>
      <c r="F7" s="640"/>
      <c r="G7" s="640"/>
      <c r="H7" s="640"/>
      <c r="I7" s="448" t="s">
        <v>18</v>
      </c>
      <c r="J7" s="448" t="s">
        <v>18</v>
      </c>
      <c r="K7" s="448" t="s">
        <v>18</v>
      </c>
      <c r="L7" s="640"/>
      <c r="M7" s="441" t="s">
        <v>2289</v>
      </c>
      <c r="N7" s="441" t="s">
        <v>2290</v>
      </c>
      <c r="O7" s="441" t="s">
        <v>2269</v>
      </c>
      <c r="P7" s="441" t="s">
        <v>2265</v>
      </c>
      <c r="Q7" s="441" t="s">
        <v>2266</v>
      </c>
      <c r="R7" s="441" t="s">
        <v>2267</v>
      </c>
      <c r="S7" s="441" t="s">
        <v>2291</v>
      </c>
      <c r="T7" s="441" t="s">
        <v>2292</v>
      </c>
      <c r="U7" s="441" t="s">
        <v>2269</v>
      </c>
      <c r="V7" s="441" t="s">
        <v>2265</v>
      </c>
      <c r="W7" s="441" t="s">
        <v>2266</v>
      </c>
      <c r="X7" s="441" t="s">
        <v>2267</v>
      </c>
    </row>
    <row r="8" spans="1:24" s="171" customFormat="1" ht="372" customHeight="1" x14ac:dyDescent="0.25">
      <c r="A8" s="444" t="s">
        <v>1292</v>
      </c>
      <c r="B8" s="444" t="s">
        <v>42</v>
      </c>
      <c r="C8" s="549" t="s">
        <v>43</v>
      </c>
      <c r="D8" s="444" t="s">
        <v>1851</v>
      </c>
      <c r="E8" s="444" t="s">
        <v>25</v>
      </c>
      <c r="F8" s="444" t="s">
        <v>46</v>
      </c>
      <c r="G8" s="444" t="s">
        <v>1852</v>
      </c>
      <c r="H8" s="444" t="s">
        <v>31</v>
      </c>
      <c r="I8" s="444" t="s">
        <v>25</v>
      </c>
      <c r="J8" s="444" t="s">
        <v>25</v>
      </c>
      <c r="K8" s="444" t="s">
        <v>25</v>
      </c>
      <c r="L8" s="444" t="s">
        <v>25</v>
      </c>
      <c r="M8" s="444" t="s">
        <v>2473</v>
      </c>
      <c r="N8" s="444" t="s">
        <v>2661</v>
      </c>
      <c r="O8" s="443">
        <v>3</v>
      </c>
      <c r="P8" s="444" t="s">
        <v>25</v>
      </c>
      <c r="Q8" s="444" t="s">
        <v>25</v>
      </c>
      <c r="R8" s="444" t="s">
        <v>2663</v>
      </c>
      <c r="S8" s="444" t="s">
        <v>1852</v>
      </c>
      <c r="T8" s="444" t="s">
        <v>2662</v>
      </c>
      <c r="U8" s="443">
        <v>3</v>
      </c>
      <c r="V8" s="444" t="s">
        <v>25</v>
      </c>
      <c r="W8" s="444" t="s">
        <v>25</v>
      </c>
      <c r="X8" s="444" t="s">
        <v>2663</v>
      </c>
    </row>
    <row r="9" spans="1:24" s="171" customFormat="1" ht="294" customHeight="1" x14ac:dyDescent="0.25">
      <c r="A9" s="444" t="s">
        <v>1293</v>
      </c>
      <c r="B9" s="444" t="s">
        <v>42</v>
      </c>
      <c r="C9" s="549"/>
      <c r="D9" s="444" t="s">
        <v>1853</v>
      </c>
      <c r="E9" s="444" t="s">
        <v>25</v>
      </c>
      <c r="F9" s="444" t="s">
        <v>46</v>
      </c>
      <c r="G9" s="444" t="s">
        <v>1854</v>
      </c>
      <c r="H9" s="444" t="s">
        <v>31</v>
      </c>
      <c r="I9" s="444" t="s">
        <v>25</v>
      </c>
      <c r="J9" s="444" t="s">
        <v>25</v>
      </c>
      <c r="K9" s="444" t="s">
        <v>25</v>
      </c>
      <c r="L9" s="444" t="s">
        <v>25</v>
      </c>
      <c r="M9" s="444" t="s">
        <v>2474</v>
      </c>
      <c r="N9" s="444" t="s">
        <v>2664</v>
      </c>
      <c r="O9" s="443">
        <v>2</v>
      </c>
      <c r="P9" s="443" t="s">
        <v>2665</v>
      </c>
      <c r="Q9" s="444" t="s">
        <v>2666</v>
      </c>
      <c r="R9" s="444" t="s">
        <v>2667</v>
      </c>
      <c r="S9" s="444" t="s">
        <v>1854</v>
      </c>
      <c r="T9" s="444" t="s">
        <v>2664</v>
      </c>
      <c r="U9" s="443">
        <v>2</v>
      </c>
      <c r="V9" s="443" t="s">
        <v>2665</v>
      </c>
      <c r="W9" s="444" t="s">
        <v>2666</v>
      </c>
      <c r="X9" s="444" t="s">
        <v>2667</v>
      </c>
    </row>
    <row r="10" spans="1:24" s="171" customFormat="1" ht="327" customHeight="1" x14ac:dyDescent="0.25">
      <c r="A10" s="444" t="s">
        <v>1294</v>
      </c>
      <c r="B10" s="444" t="s">
        <v>42</v>
      </c>
      <c r="C10" s="549"/>
      <c r="D10" s="444" t="s">
        <v>1487</v>
      </c>
      <c r="E10" s="444" t="s">
        <v>25</v>
      </c>
      <c r="F10" s="444" t="s">
        <v>44</v>
      </c>
      <c r="G10" s="444" t="s">
        <v>1488</v>
      </c>
      <c r="H10" s="444" t="s">
        <v>1489</v>
      </c>
      <c r="I10" s="444" t="s">
        <v>25</v>
      </c>
      <c r="J10" s="444" t="s">
        <v>25</v>
      </c>
      <c r="K10" s="444" t="s">
        <v>25</v>
      </c>
      <c r="L10" s="444" t="s">
        <v>25</v>
      </c>
      <c r="M10" s="444" t="s">
        <v>25</v>
      </c>
      <c r="N10" s="444" t="s">
        <v>25</v>
      </c>
      <c r="O10" s="443">
        <v>2</v>
      </c>
      <c r="P10" s="444" t="s">
        <v>25</v>
      </c>
      <c r="Q10" s="444" t="s">
        <v>25</v>
      </c>
      <c r="R10" s="444" t="s">
        <v>25</v>
      </c>
      <c r="S10" s="444" t="s">
        <v>1488</v>
      </c>
      <c r="T10" s="444" t="s">
        <v>2664</v>
      </c>
      <c r="U10" s="443">
        <v>2</v>
      </c>
      <c r="V10" s="443" t="s">
        <v>2665</v>
      </c>
      <c r="W10" s="444" t="s">
        <v>2666</v>
      </c>
      <c r="X10" s="444" t="s">
        <v>2667</v>
      </c>
    </row>
    <row r="11" spans="1:24" s="171" customFormat="1" ht="85.5" customHeight="1" x14ac:dyDescent="0.25">
      <c r="A11" s="161" t="s">
        <v>1295</v>
      </c>
      <c r="B11" s="549" t="s">
        <v>42</v>
      </c>
      <c r="C11" s="549" t="s">
        <v>48</v>
      </c>
      <c r="D11" s="549" t="s">
        <v>1490</v>
      </c>
      <c r="E11" s="444" t="s">
        <v>25</v>
      </c>
      <c r="F11" s="444" t="s">
        <v>49</v>
      </c>
      <c r="G11" s="444" t="s">
        <v>1855</v>
      </c>
      <c r="H11" s="444" t="s">
        <v>424</v>
      </c>
      <c r="I11" s="444" t="s">
        <v>25</v>
      </c>
      <c r="J11" s="444" t="s">
        <v>25</v>
      </c>
      <c r="K11" s="444" t="s">
        <v>25</v>
      </c>
      <c r="L11" s="444" t="s">
        <v>25</v>
      </c>
      <c r="M11" s="444" t="s">
        <v>25</v>
      </c>
      <c r="N11" s="444" t="s">
        <v>25</v>
      </c>
      <c r="O11" s="443" t="s">
        <v>2532</v>
      </c>
      <c r="P11" s="444" t="s">
        <v>25</v>
      </c>
      <c r="Q11" s="444" t="s">
        <v>25</v>
      </c>
      <c r="R11" s="444" t="s">
        <v>25</v>
      </c>
      <c r="S11" s="444" t="s">
        <v>1855</v>
      </c>
      <c r="T11" s="444" t="s">
        <v>2668</v>
      </c>
      <c r="U11" s="443">
        <v>3</v>
      </c>
      <c r="V11" s="447" t="s">
        <v>25</v>
      </c>
      <c r="W11" s="447" t="s">
        <v>25</v>
      </c>
      <c r="X11" s="444" t="s">
        <v>2669</v>
      </c>
    </row>
    <row r="12" spans="1:24" s="171" customFormat="1" ht="119.25" customHeight="1" x14ac:dyDescent="0.25">
      <c r="A12" s="444" t="s">
        <v>1296</v>
      </c>
      <c r="B12" s="639"/>
      <c r="C12" s="549"/>
      <c r="D12" s="549"/>
      <c r="E12" s="444" t="s">
        <v>25</v>
      </c>
      <c r="F12" s="444" t="s">
        <v>1491</v>
      </c>
      <c r="G12" s="444" t="s">
        <v>1492</v>
      </c>
      <c r="H12" s="444" t="s">
        <v>59</v>
      </c>
      <c r="I12" s="444" t="s">
        <v>25</v>
      </c>
      <c r="J12" s="444" t="s">
        <v>25</v>
      </c>
      <c r="K12" s="444" t="s">
        <v>25</v>
      </c>
      <c r="L12" s="444" t="s">
        <v>1856</v>
      </c>
      <c r="M12" s="444" t="s">
        <v>2475</v>
      </c>
      <c r="N12" s="444" t="s">
        <v>2670</v>
      </c>
      <c r="O12" s="443">
        <v>2</v>
      </c>
      <c r="P12" s="443" t="s">
        <v>2671</v>
      </c>
      <c r="Q12" s="444" t="s">
        <v>3350</v>
      </c>
      <c r="R12" s="444" t="s">
        <v>2672</v>
      </c>
      <c r="S12" s="444" t="s">
        <v>1492</v>
      </c>
      <c r="T12" s="444" t="s">
        <v>2670</v>
      </c>
      <c r="U12" s="443">
        <v>2</v>
      </c>
      <c r="V12" s="443" t="s">
        <v>2671</v>
      </c>
      <c r="W12" s="444" t="s">
        <v>3379</v>
      </c>
      <c r="X12" s="444" t="s">
        <v>2672</v>
      </c>
    </row>
    <row r="13" spans="1:24" s="171" customFormat="1" ht="143.25" customHeight="1" x14ac:dyDescent="0.25">
      <c r="A13" s="444" t="s">
        <v>1297</v>
      </c>
      <c r="B13" s="444" t="s">
        <v>42</v>
      </c>
      <c r="C13" s="549"/>
      <c r="D13" s="444" t="s">
        <v>50</v>
      </c>
      <c r="E13" s="444" t="s">
        <v>25</v>
      </c>
      <c r="F13" s="444" t="s">
        <v>44</v>
      </c>
      <c r="G13" s="444" t="s">
        <v>1857</v>
      </c>
      <c r="H13" s="444" t="s">
        <v>631</v>
      </c>
      <c r="I13" s="444" t="s">
        <v>25</v>
      </c>
      <c r="J13" s="444" t="s">
        <v>25</v>
      </c>
      <c r="K13" s="444" t="s">
        <v>25</v>
      </c>
      <c r="L13" s="444" t="s">
        <v>45</v>
      </c>
      <c r="M13" s="444" t="s">
        <v>2476</v>
      </c>
      <c r="N13" s="444" t="s">
        <v>2673</v>
      </c>
      <c r="O13" s="443">
        <v>2</v>
      </c>
      <c r="P13" s="444" t="s">
        <v>2674</v>
      </c>
      <c r="Q13" s="444" t="s">
        <v>3351</v>
      </c>
      <c r="R13" s="444" t="s">
        <v>2675</v>
      </c>
      <c r="S13" s="444" t="s">
        <v>2676</v>
      </c>
      <c r="T13" s="444" t="s">
        <v>2673</v>
      </c>
      <c r="U13" s="443">
        <v>2</v>
      </c>
      <c r="V13" s="444" t="s">
        <v>2674</v>
      </c>
      <c r="W13" s="444" t="s">
        <v>3378</v>
      </c>
      <c r="X13" s="444" t="s">
        <v>2675</v>
      </c>
    </row>
    <row r="14" spans="1:24" s="171" customFormat="1" ht="108" customHeight="1" x14ac:dyDescent="0.25">
      <c r="A14" s="444" t="s">
        <v>1298</v>
      </c>
      <c r="B14" s="444" t="s">
        <v>42</v>
      </c>
      <c r="C14" s="549"/>
      <c r="D14" s="444" t="s">
        <v>1493</v>
      </c>
      <c r="E14" s="444" t="s">
        <v>25</v>
      </c>
      <c r="F14" s="444" t="s">
        <v>44</v>
      </c>
      <c r="G14" s="444" t="s">
        <v>1494</v>
      </c>
      <c r="H14" s="444" t="s">
        <v>632</v>
      </c>
      <c r="I14" s="444" t="s">
        <v>25</v>
      </c>
      <c r="J14" s="444" t="s">
        <v>25</v>
      </c>
      <c r="K14" s="444" t="s">
        <v>25</v>
      </c>
      <c r="L14" s="444" t="s">
        <v>25</v>
      </c>
      <c r="M14" s="444" t="s">
        <v>25</v>
      </c>
      <c r="N14" s="444" t="s">
        <v>25</v>
      </c>
      <c r="O14" s="443" t="s">
        <v>2532</v>
      </c>
      <c r="P14" s="444" t="s">
        <v>25</v>
      </c>
      <c r="Q14" s="444" t="s">
        <v>25</v>
      </c>
      <c r="R14" s="444" t="s">
        <v>25</v>
      </c>
      <c r="S14" s="444" t="s">
        <v>1494</v>
      </c>
      <c r="T14" s="444" t="s">
        <v>1494</v>
      </c>
      <c r="U14" s="443">
        <v>3</v>
      </c>
      <c r="V14" s="447" t="s">
        <v>25</v>
      </c>
      <c r="W14" s="447" t="s">
        <v>25</v>
      </c>
      <c r="X14" s="444" t="s">
        <v>2677</v>
      </c>
    </row>
    <row r="15" spans="1:24" s="171" customFormat="1" ht="97.5" customHeight="1" x14ac:dyDescent="0.25">
      <c r="A15" s="444" t="s">
        <v>1299</v>
      </c>
      <c r="B15" s="444" t="s">
        <v>42</v>
      </c>
      <c r="C15" s="549"/>
      <c r="D15" s="444" t="s">
        <v>51</v>
      </c>
      <c r="E15" s="444" t="s">
        <v>25</v>
      </c>
      <c r="F15" s="444" t="s">
        <v>44</v>
      </c>
      <c r="G15" s="444" t="s">
        <v>1858</v>
      </c>
      <c r="H15" s="444" t="s">
        <v>31</v>
      </c>
      <c r="I15" s="444" t="s">
        <v>25</v>
      </c>
      <c r="J15" s="444" t="s">
        <v>25</v>
      </c>
      <c r="K15" s="444" t="s">
        <v>25</v>
      </c>
      <c r="L15" s="444" t="s">
        <v>45</v>
      </c>
      <c r="M15" s="444" t="s">
        <v>2477</v>
      </c>
      <c r="N15" s="447" t="s">
        <v>260</v>
      </c>
      <c r="O15" s="443">
        <v>1</v>
      </c>
      <c r="P15" s="443" t="s">
        <v>2678</v>
      </c>
      <c r="Q15" s="444" t="s">
        <v>3352</v>
      </c>
      <c r="R15" s="444" t="s">
        <v>25</v>
      </c>
      <c r="S15" s="444" t="s">
        <v>2679</v>
      </c>
      <c r="T15" s="444" t="s">
        <v>2680</v>
      </c>
      <c r="U15" s="443">
        <v>3</v>
      </c>
      <c r="V15" s="447" t="s">
        <v>25</v>
      </c>
      <c r="W15" s="447" t="s">
        <v>25</v>
      </c>
      <c r="X15" s="444" t="s">
        <v>51</v>
      </c>
    </row>
    <row r="16" spans="1:24" s="171" customFormat="1" ht="114" customHeight="1" x14ac:dyDescent="0.25">
      <c r="A16" s="444" t="s">
        <v>1300</v>
      </c>
      <c r="B16" s="444" t="s">
        <v>42</v>
      </c>
      <c r="C16" s="549"/>
      <c r="D16" s="444" t="s">
        <v>1495</v>
      </c>
      <c r="E16" s="444" t="s">
        <v>25</v>
      </c>
      <c r="F16" s="444" t="s">
        <v>1859</v>
      </c>
      <c r="G16" s="444" t="s">
        <v>1860</v>
      </c>
      <c r="H16" s="444" t="s">
        <v>1861</v>
      </c>
      <c r="I16" s="444" t="s">
        <v>25</v>
      </c>
      <c r="J16" s="444" t="s">
        <v>25</v>
      </c>
      <c r="K16" s="444" t="s">
        <v>25</v>
      </c>
      <c r="L16" s="444" t="s">
        <v>25</v>
      </c>
      <c r="M16" s="445" t="s">
        <v>2478</v>
      </c>
      <c r="N16" s="444" t="s">
        <v>2681</v>
      </c>
      <c r="O16" s="443">
        <v>2</v>
      </c>
      <c r="P16" s="444" t="s">
        <v>2682</v>
      </c>
      <c r="Q16" s="447"/>
      <c r="R16" s="444" t="s">
        <v>2683</v>
      </c>
      <c r="S16" s="444" t="s">
        <v>1860</v>
      </c>
      <c r="T16" s="444" t="s">
        <v>2681</v>
      </c>
      <c r="U16" s="443">
        <v>2</v>
      </c>
      <c r="V16" s="444" t="s">
        <v>2682</v>
      </c>
      <c r="W16" s="447"/>
      <c r="X16" s="444" t="s">
        <v>2683</v>
      </c>
    </row>
    <row r="17" spans="1:236" s="171" customFormat="1" ht="110.25" customHeight="1" x14ac:dyDescent="0.25">
      <c r="A17" s="444" t="s">
        <v>1301</v>
      </c>
      <c r="B17" s="444" t="s">
        <v>42</v>
      </c>
      <c r="C17" s="549"/>
      <c r="D17" s="444" t="s">
        <v>53</v>
      </c>
      <c r="E17" s="444" t="s">
        <v>25</v>
      </c>
      <c r="F17" s="444" t="s">
        <v>47</v>
      </c>
      <c r="G17" s="444" t="s">
        <v>1862</v>
      </c>
      <c r="H17" s="444" t="s">
        <v>31</v>
      </c>
      <c r="I17" s="444" t="s">
        <v>25</v>
      </c>
      <c r="J17" s="444" t="s">
        <v>25</v>
      </c>
      <c r="K17" s="444" t="s">
        <v>25</v>
      </c>
      <c r="L17" s="444" t="s">
        <v>25</v>
      </c>
      <c r="M17" s="444" t="s">
        <v>2479</v>
      </c>
      <c r="N17" s="444" t="s">
        <v>2684</v>
      </c>
      <c r="O17" s="443">
        <v>2</v>
      </c>
      <c r="P17" s="443" t="s">
        <v>2685</v>
      </c>
      <c r="Q17" s="444" t="s">
        <v>2686</v>
      </c>
      <c r="R17" s="444" t="s">
        <v>2687</v>
      </c>
      <c r="S17" s="444" t="s">
        <v>1862</v>
      </c>
      <c r="T17" s="444" t="s">
        <v>2684</v>
      </c>
      <c r="U17" s="443">
        <v>2</v>
      </c>
      <c r="V17" s="443" t="s">
        <v>2685</v>
      </c>
      <c r="W17" s="444" t="s">
        <v>2686</v>
      </c>
      <c r="X17" s="444" t="s">
        <v>2687</v>
      </c>
    </row>
    <row r="18" spans="1:236" s="171" customFormat="1" ht="114" customHeight="1" x14ac:dyDescent="0.25">
      <c r="A18" s="549" t="s">
        <v>1302</v>
      </c>
      <c r="B18" s="549" t="s">
        <v>42</v>
      </c>
      <c r="C18" s="549"/>
      <c r="D18" s="549"/>
      <c r="E18" s="549"/>
      <c r="F18" s="549"/>
      <c r="G18" s="549" t="s">
        <v>1863</v>
      </c>
      <c r="H18" s="549" t="s">
        <v>633</v>
      </c>
      <c r="I18" s="549">
        <v>5261001539</v>
      </c>
      <c r="J18" s="549" t="s">
        <v>25</v>
      </c>
      <c r="K18" s="549" t="s">
        <v>25</v>
      </c>
      <c r="L18" s="549" t="s">
        <v>25</v>
      </c>
      <c r="M18" s="549" t="s">
        <v>25</v>
      </c>
      <c r="N18" s="444" t="s">
        <v>25</v>
      </c>
      <c r="O18" s="443" t="s">
        <v>2532</v>
      </c>
      <c r="P18" s="444" t="s">
        <v>25</v>
      </c>
      <c r="Q18" s="444" t="s">
        <v>25</v>
      </c>
      <c r="R18" s="444" t="s">
        <v>25</v>
      </c>
      <c r="S18" s="444" t="s">
        <v>2688</v>
      </c>
      <c r="T18" s="444" t="s">
        <v>2689</v>
      </c>
      <c r="U18" s="443">
        <v>3</v>
      </c>
      <c r="V18" s="447" t="s">
        <v>25</v>
      </c>
      <c r="W18" s="447" t="s">
        <v>25</v>
      </c>
      <c r="X18" s="444" t="s">
        <v>2690</v>
      </c>
    </row>
    <row r="19" spans="1:236" s="171" customFormat="1" x14ac:dyDescent="0.25">
      <c r="A19" s="549"/>
      <c r="B19" s="549"/>
      <c r="C19" s="549"/>
      <c r="D19" s="549"/>
      <c r="E19" s="549"/>
      <c r="F19" s="549"/>
      <c r="G19" s="549"/>
      <c r="H19" s="549"/>
      <c r="I19" s="549"/>
      <c r="J19" s="549"/>
      <c r="K19" s="549"/>
      <c r="L19" s="549"/>
      <c r="M19" s="549"/>
      <c r="N19" s="444" t="s">
        <v>25</v>
      </c>
      <c r="O19" s="444" t="s">
        <v>25</v>
      </c>
      <c r="P19" s="444" t="s">
        <v>25</v>
      </c>
      <c r="Q19" s="444" t="s">
        <v>25</v>
      </c>
      <c r="R19" s="444" t="s">
        <v>25</v>
      </c>
      <c r="S19" s="444" t="s">
        <v>25</v>
      </c>
      <c r="T19" s="444" t="s">
        <v>25</v>
      </c>
      <c r="U19" s="444" t="s">
        <v>25</v>
      </c>
      <c r="V19" s="444" t="s">
        <v>25</v>
      </c>
      <c r="W19" s="444" t="s">
        <v>25</v>
      </c>
      <c r="X19" s="444" t="s">
        <v>25</v>
      </c>
    </row>
    <row r="20" spans="1:236" s="171" customFormat="1" ht="151.5" customHeight="1" x14ac:dyDescent="0.25">
      <c r="A20" s="549" t="s">
        <v>1303</v>
      </c>
      <c r="B20" s="549" t="s">
        <v>24</v>
      </c>
      <c r="C20" s="549" t="s">
        <v>55</v>
      </c>
      <c r="D20" s="549" t="s">
        <v>56</v>
      </c>
      <c r="E20" s="549" t="s">
        <v>25</v>
      </c>
      <c r="F20" s="549" t="s">
        <v>57</v>
      </c>
      <c r="G20" s="549" t="s">
        <v>58</v>
      </c>
      <c r="H20" s="549" t="s">
        <v>635</v>
      </c>
      <c r="I20" s="444" t="s">
        <v>1037</v>
      </c>
      <c r="J20" s="444" t="s">
        <v>25</v>
      </c>
      <c r="K20" s="444" t="s">
        <v>25</v>
      </c>
      <c r="L20" s="549" t="s">
        <v>625</v>
      </c>
      <c r="M20" s="329" t="s">
        <v>2480</v>
      </c>
      <c r="N20" s="299" t="s">
        <v>2691</v>
      </c>
      <c r="O20" s="446">
        <v>2</v>
      </c>
      <c r="P20" s="299" t="s">
        <v>2692</v>
      </c>
      <c r="Q20" s="299" t="s">
        <v>2693</v>
      </c>
      <c r="R20" s="299" t="s">
        <v>2694</v>
      </c>
      <c r="S20" s="299" t="s">
        <v>58</v>
      </c>
      <c r="T20" s="444" t="s">
        <v>2695</v>
      </c>
      <c r="U20" s="443">
        <v>2</v>
      </c>
      <c r="V20" s="444" t="s">
        <v>2692</v>
      </c>
      <c r="W20" s="444" t="s">
        <v>2693</v>
      </c>
      <c r="X20" s="444" t="s">
        <v>2696</v>
      </c>
    </row>
    <row r="21" spans="1:236" s="171" customFormat="1" x14ac:dyDescent="0.25">
      <c r="A21" s="549"/>
      <c r="B21" s="549"/>
      <c r="C21" s="549"/>
      <c r="D21" s="549"/>
      <c r="E21" s="549"/>
      <c r="F21" s="549"/>
      <c r="G21" s="549"/>
      <c r="H21" s="549"/>
      <c r="I21" s="444">
        <v>5301301415</v>
      </c>
      <c r="J21" s="444" t="s">
        <v>25</v>
      </c>
      <c r="K21" s="444" t="s">
        <v>25</v>
      </c>
      <c r="L21" s="549"/>
      <c r="M21" s="445" t="s">
        <v>2481</v>
      </c>
      <c r="N21" s="444" t="s">
        <v>25</v>
      </c>
      <c r="O21" s="444" t="s">
        <v>25</v>
      </c>
      <c r="P21" s="444" t="s">
        <v>25</v>
      </c>
      <c r="Q21" s="444" t="s">
        <v>25</v>
      </c>
      <c r="R21" s="444" t="s">
        <v>25</v>
      </c>
      <c r="S21" s="444" t="s">
        <v>25</v>
      </c>
      <c r="T21" s="444" t="s">
        <v>25</v>
      </c>
      <c r="U21" s="444" t="s">
        <v>25</v>
      </c>
      <c r="V21" s="444" t="s">
        <v>25</v>
      </c>
      <c r="W21" s="444" t="s">
        <v>25</v>
      </c>
      <c r="X21" s="444" t="s">
        <v>25</v>
      </c>
    </row>
    <row r="22" spans="1:236" s="171" customFormat="1" ht="63.75" customHeight="1" x14ac:dyDescent="0.25">
      <c r="A22" s="444" t="s">
        <v>1304</v>
      </c>
      <c r="B22" s="444" t="s">
        <v>24</v>
      </c>
      <c r="C22" s="549"/>
      <c r="D22" s="444" t="s">
        <v>60</v>
      </c>
      <c r="E22" s="444" t="s">
        <v>25</v>
      </c>
      <c r="F22" s="444" t="s">
        <v>61</v>
      </c>
      <c r="G22" s="444" t="s">
        <v>62</v>
      </c>
      <c r="H22" s="444" t="s">
        <v>636</v>
      </c>
      <c r="I22" s="444" t="s">
        <v>25</v>
      </c>
      <c r="J22" s="444" t="s">
        <v>25</v>
      </c>
      <c r="K22" s="444" t="s">
        <v>25</v>
      </c>
      <c r="L22" s="444" t="s">
        <v>63</v>
      </c>
      <c r="M22" s="444" t="s">
        <v>2482</v>
      </c>
      <c r="N22" s="444" t="s">
        <v>62</v>
      </c>
      <c r="O22" s="443">
        <v>3</v>
      </c>
      <c r="P22" s="444" t="s">
        <v>25</v>
      </c>
      <c r="Q22" s="444" t="s">
        <v>25</v>
      </c>
      <c r="R22" s="444" t="s">
        <v>2697</v>
      </c>
      <c r="S22" s="444" t="s">
        <v>62</v>
      </c>
      <c r="T22" s="444" t="s">
        <v>62</v>
      </c>
      <c r="U22" s="443">
        <v>3</v>
      </c>
      <c r="V22" s="447" t="s">
        <v>25</v>
      </c>
      <c r="W22" s="447" t="s">
        <v>25</v>
      </c>
      <c r="X22" s="444" t="s">
        <v>2697</v>
      </c>
    </row>
    <row r="23" spans="1:236" s="171" customFormat="1" ht="105" customHeight="1" x14ac:dyDescent="0.25">
      <c r="A23" s="549" t="s">
        <v>1305</v>
      </c>
      <c r="B23" s="549" t="s">
        <v>24</v>
      </c>
      <c r="C23" s="549" t="s">
        <v>55</v>
      </c>
      <c r="D23" s="549" t="s">
        <v>64</v>
      </c>
      <c r="E23" s="549" t="s">
        <v>65</v>
      </c>
      <c r="F23" s="549" t="s">
        <v>626</v>
      </c>
      <c r="G23" s="549" t="s">
        <v>1496</v>
      </c>
      <c r="H23" s="549" t="s">
        <v>1497</v>
      </c>
      <c r="I23" s="444" t="s">
        <v>1027</v>
      </c>
      <c r="J23" s="444" t="s">
        <v>25</v>
      </c>
      <c r="K23" s="444" t="s">
        <v>25</v>
      </c>
      <c r="L23" s="549" t="s">
        <v>625</v>
      </c>
      <c r="M23" s="444" t="s">
        <v>2483</v>
      </c>
      <c r="N23" s="444" t="s">
        <v>2483</v>
      </c>
      <c r="O23" s="443">
        <v>3</v>
      </c>
      <c r="P23" s="444" t="s">
        <v>25</v>
      </c>
      <c r="Q23" s="444" t="s">
        <v>25</v>
      </c>
      <c r="R23" s="444" t="s">
        <v>2698</v>
      </c>
      <c r="S23" s="444" t="s">
        <v>1496</v>
      </c>
      <c r="T23" s="444" t="s">
        <v>2699</v>
      </c>
      <c r="U23" s="443">
        <v>3</v>
      </c>
      <c r="V23" s="447" t="s">
        <v>25</v>
      </c>
      <c r="W23" s="447" t="s">
        <v>25</v>
      </c>
      <c r="X23" s="444" t="s">
        <v>2698</v>
      </c>
    </row>
    <row r="24" spans="1:236" s="171" customFormat="1" x14ac:dyDescent="0.25">
      <c r="A24" s="549"/>
      <c r="B24" s="549"/>
      <c r="C24" s="549"/>
      <c r="D24" s="549"/>
      <c r="E24" s="549"/>
      <c r="F24" s="549"/>
      <c r="G24" s="549"/>
      <c r="H24" s="549"/>
      <c r="I24" s="444">
        <v>5301301422</v>
      </c>
      <c r="J24" s="444" t="s">
        <v>25</v>
      </c>
      <c r="K24" s="444" t="s">
        <v>25</v>
      </c>
      <c r="L24" s="549"/>
      <c r="M24" s="444" t="s">
        <v>907</v>
      </c>
      <c r="N24" s="444" t="s">
        <v>25</v>
      </c>
      <c r="O24" s="444" t="s">
        <v>25</v>
      </c>
      <c r="P24" s="444" t="s">
        <v>25</v>
      </c>
      <c r="Q24" s="444" t="s">
        <v>25</v>
      </c>
      <c r="R24" s="444" t="s">
        <v>25</v>
      </c>
      <c r="S24" s="444" t="s">
        <v>25</v>
      </c>
      <c r="T24" s="444" t="s">
        <v>25</v>
      </c>
      <c r="U24" s="444" t="s">
        <v>25</v>
      </c>
      <c r="V24" s="444" t="s">
        <v>25</v>
      </c>
      <c r="W24" s="444" t="s">
        <v>25</v>
      </c>
      <c r="X24" s="444" t="s">
        <v>25</v>
      </c>
    </row>
    <row r="25" spans="1:236" s="171" customFormat="1" ht="130.5" customHeight="1" x14ac:dyDescent="0.25">
      <c r="A25" s="549" t="s">
        <v>1306</v>
      </c>
      <c r="B25" s="549" t="s">
        <v>24</v>
      </c>
      <c r="C25" s="549" t="s">
        <v>55</v>
      </c>
      <c r="D25" s="549" t="s">
        <v>66</v>
      </c>
      <c r="E25" s="549" t="s">
        <v>67</v>
      </c>
      <c r="F25" s="549" t="s">
        <v>68</v>
      </c>
      <c r="G25" s="549" t="s">
        <v>627</v>
      </c>
      <c r="H25" s="549" t="s">
        <v>637</v>
      </c>
      <c r="I25" s="444" t="s">
        <v>941</v>
      </c>
      <c r="J25" s="444" t="s">
        <v>25</v>
      </c>
      <c r="K25" s="444" t="s">
        <v>25</v>
      </c>
      <c r="L25" s="549" t="s">
        <v>625</v>
      </c>
      <c r="M25" s="444" t="s">
        <v>2484</v>
      </c>
      <c r="N25" s="444" t="s">
        <v>2484</v>
      </c>
      <c r="O25" s="443">
        <v>3</v>
      </c>
      <c r="P25" s="444" t="s">
        <v>25</v>
      </c>
      <c r="Q25" s="444" t="s">
        <v>25</v>
      </c>
      <c r="R25" s="444" t="s">
        <v>25</v>
      </c>
      <c r="S25" s="444" t="s">
        <v>627</v>
      </c>
      <c r="T25" s="444" t="s">
        <v>627</v>
      </c>
      <c r="U25" s="443">
        <v>3</v>
      </c>
      <c r="V25" s="447" t="s">
        <v>25</v>
      </c>
      <c r="W25" s="447" t="s">
        <v>25</v>
      </c>
      <c r="X25" s="444" t="s">
        <v>2700</v>
      </c>
    </row>
    <row r="26" spans="1:236" s="171" customFormat="1" x14ac:dyDescent="0.25">
      <c r="A26" s="549"/>
      <c r="B26" s="549"/>
      <c r="C26" s="549"/>
      <c r="D26" s="549"/>
      <c r="E26" s="549"/>
      <c r="F26" s="549"/>
      <c r="G26" s="549"/>
      <c r="H26" s="549"/>
      <c r="I26" s="444">
        <v>5301301420</v>
      </c>
      <c r="J26" s="444" t="s">
        <v>25</v>
      </c>
      <c r="K26" s="444" t="s">
        <v>25</v>
      </c>
      <c r="L26" s="549"/>
      <c r="M26" s="444" t="s">
        <v>2485</v>
      </c>
      <c r="N26" s="444" t="s">
        <v>25</v>
      </c>
      <c r="O26" s="444" t="s">
        <v>25</v>
      </c>
      <c r="P26" s="444" t="s">
        <v>25</v>
      </c>
      <c r="Q26" s="444" t="s">
        <v>25</v>
      </c>
      <c r="R26" s="444" t="s">
        <v>25</v>
      </c>
      <c r="S26" s="444" t="s">
        <v>25</v>
      </c>
      <c r="T26" s="444" t="s">
        <v>25</v>
      </c>
      <c r="U26" s="444" t="s">
        <v>25</v>
      </c>
      <c r="V26" s="444" t="s">
        <v>25</v>
      </c>
      <c r="W26" s="444" t="s">
        <v>25</v>
      </c>
      <c r="X26" s="444" t="s">
        <v>25</v>
      </c>
    </row>
    <row r="27" spans="1:236" s="173" customFormat="1" ht="67.5" customHeight="1" x14ac:dyDescent="0.25">
      <c r="A27" s="549" t="s">
        <v>1307</v>
      </c>
      <c r="B27" s="549" t="s">
        <v>24</v>
      </c>
      <c r="C27" s="549" t="s">
        <v>55</v>
      </c>
      <c r="D27" s="549" t="s">
        <v>628</v>
      </c>
      <c r="E27" s="549" t="s">
        <v>65</v>
      </c>
      <c r="F27" s="549" t="s">
        <v>69</v>
      </c>
      <c r="G27" s="549" t="s">
        <v>1581</v>
      </c>
      <c r="H27" s="549" t="s">
        <v>638</v>
      </c>
      <c r="I27" s="444" t="s">
        <v>1498</v>
      </c>
      <c r="J27" s="444" t="s">
        <v>25</v>
      </c>
      <c r="K27" s="444" t="s">
        <v>25</v>
      </c>
      <c r="L27" s="549"/>
      <c r="M27" s="444" t="s">
        <v>2486</v>
      </c>
      <c r="N27" s="444" t="s">
        <v>2486</v>
      </c>
      <c r="O27" s="443">
        <v>3</v>
      </c>
      <c r="P27" s="444" t="s">
        <v>25</v>
      </c>
      <c r="Q27" s="444" t="s">
        <v>25</v>
      </c>
      <c r="R27" s="330" t="s">
        <v>2701</v>
      </c>
      <c r="S27" s="444" t="s">
        <v>1581</v>
      </c>
      <c r="T27" s="444" t="s">
        <v>1581</v>
      </c>
      <c r="U27" s="443">
        <v>3</v>
      </c>
      <c r="V27" s="444" t="s">
        <v>25</v>
      </c>
      <c r="W27" s="444" t="s">
        <v>25</v>
      </c>
      <c r="X27" s="330" t="s">
        <v>2701</v>
      </c>
      <c r="Y27" s="172"/>
      <c r="Z27" s="172"/>
      <c r="AA27" s="172"/>
      <c r="AB27" s="172"/>
      <c r="AC27" s="172"/>
      <c r="AD27" s="172"/>
      <c r="AE27" s="172"/>
      <c r="AF27" s="172"/>
      <c r="AG27" s="172"/>
      <c r="AH27" s="172"/>
      <c r="AI27" s="172"/>
      <c r="AJ27" s="172"/>
      <c r="AK27" s="172"/>
      <c r="AL27" s="172"/>
      <c r="AM27" s="172"/>
      <c r="AN27" s="172"/>
      <c r="AO27" s="172"/>
      <c r="AP27" s="172"/>
      <c r="AQ27" s="172"/>
      <c r="AR27" s="172"/>
      <c r="AS27" s="172"/>
      <c r="AT27" s="172"/>
      <c r="AU27" s="172"/>
      <c r="AV27" s="172"/>
      <c r="AW27" s="172"/>
      <c r="AX27" s="172"/>
      <c r="AY27" s="172"/>
      <c r="AZ27" s="172"/>
      <c r="BA27" s="172"/>
      <c r="BB27" s="172"/>
      <c r="BC27" s="172"/>
      <c r="BD27" s="172"/>
      <c r="BE27" s="172"/>
      <c r="BF27" s="172"/>
      <c r="BG27" s="172"/>
      <c r="BH27" s="172"/>
      <c r="BI27" s="172"/>
      <c r="BJ27" s="172"/>
      <c r="BK27" s="172"/>
      <c r="BL27" s="172"/>
      <c r="BM27" s="172"/>
      <c r="BN27" s="172"/>
      <c r="BO27" s="172"/>
      <c r="BP27" s="172"/>
      <c r="BQ27" s="172"/>
      <c r="BR27" s="172"/>
      <c r="BS27" s="172"/>
      <c r="BT27" s="172"/>
      <c r="BU27" s="172"/>
      <c r="BV27" s="172"/>
      <c r="BW27" s="172"/>
      <c r="BX27" s="172"/>
      <c r="BY27" s="172"/>
      <c r="BZ27" s="172"/>
      <c r="CA27" s="172"/>
      <c r="CB27" s="172"/>
      <c r="CC27" s="172"/>
      <c r="CD27" s="172"/>
      <c r="CE27" s="172"/>
      <c r="CF27" s="172"/>
      <c r="CG27" s="172"/>
      <c r="CH27" s="172"/>
      <c r="CI27" s="172"/>
      <c r="CJ27" s="172"/>
      <c r="CK27" s="172"/>
      <c r="CL27" s="172"/>
      <c r="CM27" s="172"/>
      <c r="CN27" s="172"/>
      <c r="CO27" s="172"/>
      <c r="CP27" s="172"/>
      <c r="CQ27" s="172"/>
      <c r="CR27" s="172"/>
      <c r="CS27" s="172"/>
      <c r="CT27" s="172"/>
      <c r="CU27" s="172"/>
      <c r="CV27" s="172"/>
      <c r="CW27" s="172"/>
      <c r="CX27" s="172"/>
      <c r="CY27" s="172"/>
      <c r="CZ27" s="172"/>
      <c r="DA27" s="172"/>
      <c r="DB27" s="172"/>
      <c r="DC27" s="172"/>
      <c r="DD27" s="172"/>
      <c r="DE27" s="172"/>
      <c r="DF27" s="172"/>
      <c r="DG27" s="172"/>
      <c r="DH27" s="172"/>
      <c r="DI27" s="172"/>
      <c r="DJ27" s="172"/>
      <c r="DK27" s="172"/>
      <c r="DL27" s="172"/>
      <c r="DM27" s="172"/>
      <c r="DN27" s="172"/>
      <c r="DO27" s="172"/>
      <c r="DP27" s="172"/>
      <c r="DQ27" s="172"/>
      <c r="DR27" s="172"/>
      <c r="DS27" s="172"/>
      <c r="DT27" s="172"/>
      <c r="DU27" s="172"/>
      <c r="DV27" s="172"/>
      <c r="DW27" s="172"/>
      <c r="DX27" s="172"/>
      <c r="DY27" s="172"/>
      <c r="DZ27" s="172"/>
      <c r="EA27" s="172"/>
      <c r="EB27" s="172"/>
      <c r="EC27" s="172"/>
      <c r="ED27" s="172"/>
      <c r="EE27" s="172"/>
      <c r="EF27" s="172"/>
      <c r="EG27" s="172"/>
      <c r="EH27" s="172"/>
      <c r="EI27" s="172"/>
      <c r="EJ27" s="172"/>
      <c r="EK27" s="172"/>
      <c r="EL27" s="172"/>
      <c r="EM27" s="172"/>
      <c r="EN27" s="172"/>
      <c r="EO27" s="172"/>
      <c r="EP27" s="172"/>
      <c r="EQ27" s="172"/>
      <c r="ER27" s="172"/>
      <c r="ES27" s="172"/>
      <c r="ET27" s="172"/>
      <c r="EU27" s="172"/>
      <c r="EV27" s="172"/>
      <c r="EW27" s="172"/>
      <c r="EX27" s="172"/>
      <c r="EY27" s="172"/>
      <c r="EZ27" s="172"/>
      <c r="FA27" s="172"/>
      <c r="FB27" s="172"/>
      <c r="FC27" s="172"/>
      <c r="FD27" s="172"/>
      <c r="FE27" s="172"/>
      <c r="FF27" s="172"/>
      <c r="FG27" s="172"/>
      <c r="FH27" s="172"/>
      <c r="FI27" s="172"/>
      <c r="FJ27" s="172"/>
      <c r="FK27" s="172"/>
      <c r="FL27" s="172"/>
      <c r="FM27" s="172"/>
      <c r="FN27" s="172"/>
      <c r="FO27" s="172"/>
      <c r="FP27" s="172"/>
      <c r="FQ27" s="172"/>
      <c r="FR27" s="172"/>
      <c r="FS27" s="172"/>
      <c r="FT27" s="172"/>
      <c r="FU27" s="172"/>
      <c r="FV27" s="172"/>
      <c r="FW27" s="172"/>
      <c r="FX27" s="172"/>
      <c r="FY27" s="172"/>
      <c r="FZ27" s="172"/>
      <c r="GA27" s="172"/>
      <c r="GB27" s="172"/>
      <c r="GC27" s="172"/>
      <c r="GD27" s="172"/>
      <c r="GE27" s="172"/>
      <c r="GF27" s="172"/>
      <c r="GG27" s="172"/>
      <c r="GH27" s="172"/>
      <c r="GI27" s="172"/>
      <c r="GJ27" s="172"/>
      <c r="GK27" s="172"/>
      <c r="GL27" s="172"/>
      <c r="GM27" s="172"/>
      <c r="GN27" s="172"/>
      <c r="GO27" s="172"/>
      <c r="GP27" s="172"/>
      <c r="GQ27" s="172"/>
      <c r="GR27" s="172"/>
      <c r="GS27" s="172"/>
      <c r="GT27" s="172"/>
      <c r="GU27" s="172"/>
      <c r="GV27" s="172"/>
      <c r="GW27" s="172"/>
      <c r="GX27" s="172"/>
      <c r="GY27" s="172"/>
      <c r="GZ27" s="172"/>
      <c r="HA27" s="172"/>
      <c r="HB27" s="172"/>
      <c r="HC27" s="172"/>
      <c r="HD27" s="172"/>
      <c r="HE27" s="172"/>
      <c r="HF27" s="172"/>
      <c r="HG27" s="172"/>
      <c r="HH27" s="172"/>
      <c r="HI27" s="172"/>
      <c r="HJ27" s="172"/>
      <c r="HK27" s="172"/>
      <c r="HL27" s="172"/>
      <c r="HM27" s="172"/>
      <c r="HN27" s="172"/>
      <c r="HO27" s="172"/>
      <c r="HP27" s="172"/>
      <c r="HQ27" s="172"/>
      <c r="HR27" s="172"/>
      <c r="HS27" s="172"/>
      <c r="HT27" s="172"/>
      <c r="HU27" s="172"/>
      <c r="HV27" s="172"/>
      <c r="HW27" s="172"/>
      <c r="HX27" s="172"/>
      <c r="HY27" s="172"/>
      <c r="HZ27" s="172"/>
      <c r="IA27" s="172"/>
      <c r="IB27" s="172"/>
    </row>
    <row r="28" spans="1:236" s="174" customFormat="1" ht="13.5" x14ac:dyDescent="0.25">
      <c r="A28" s="549"/>
      <c r="B28" s="549"/>
      <c r="C28" s="549"/>
      <c r="D28" s="549"/>
      <c r="E28" s="549"/>
      <c r="F28" s="549"/>
      <c r="G28" s="549"/>
      <c r="H28" s="549"/>
      <c r="I28" s="444">
        <v>5301301421</v>
      </c>
      <c r="J28" s="444" t="s">
        <v>25</v>
      </c>
      <c r="K28" s="444" t="s">
        <v>25</v>
      </c>
      <c r="L28" s="549"/>
      <c r="M28" s="444" t="s">
        <v>2487</v>
      </c>
      <c r="N28" s="444" t="s">
        <v>25</v>
      </c>
      <c r="O28" s="444" t="s">
        <v>25</v>
      </c>
      <c r="P28" s="444" t="s">
        <v>25</v>
      </c>
      <c r="Q28" s="444" t="s">
        <v>25</v>
      </c>
      <c r="R28" s="444" t="s">
        <v>25</v>
      </c>
      <c r="S28" s="444" t="s">
        <v>25</v>
      </c>
      <c r="T28" s="444" t="s">
        <v>25</v>
      </c>
      <c r="U28" s="444" t="s">
        <v>25</v>
      </c>
      <c r="V28" s="444" t="s">
        <v>25</v>
      </c>
      <c r="W28" s="444" t="s">
        <v>25</v>
      </c>
      <c r="X28" s="444" t="s">
        <v>25</v>
      </c>
      <c r="Y28" s="172"/>
      <c r="Z28" s="172"/>
      <c r="AA28" s="172"/>
      <c r="AB28" s="172"/>
      <c r="AC28" s="172"/>
      <c r="AD28" s="172"/>
      <c r="AE28" s="172"/>
      <c r="AF28" s="172"/>
      <c r="AG28" s="172"/>
      <c r="AH28" s="172"/>
      <c r="AI28" s="172"/>
      <c r="AJ28" s="172"/>
      <c r="AK28" s="172"/>
      <c r="AL28" s="172"/>
      <c r="AM28" s="172"/>
      <c r="AN28" s="172"/>
      <c r="AO28" s="172"/>
      <c r="AP28" s="172"/>
      <c r="AQ28" s="172"/>
      <c r="AR28" s="172"/>
      <c r="AS28" s="172"/>
      <c r="AT28" s="172"/>
      <c r="AU28" s="172"/>
      <c r="AV28" s="172"/>
      <c r="AW28" s="172"/>
      <c r="AX28" s="172"/>
      <c r="AY28" s="172"/>
      <c r="AZ28" s="172"/>
      <c r="BA28" s="172"/>
      <c r="BB28" s="172"/>
      <c r="BC28" s="172"/>
      <c r="BD28" s="172"/>
      <c r="BE28" s="172"/>
      <c r="BF28" s="172"/>
      <c r="BG28" s="172"/>
      <c r="BH28" s="172"/>
      <c r="BI28" s="172"/>
      <c r="BJ28" s="172"/>
      <c r="BK28" s="172"/>
      <c r="BL28" s="172"/>
      <c r="BM28" s="172"/>
      <c r="BN28" s="172"/>
      <c r="BO28" s="172"/>
      <c r="BP28" s="172"/>
      <c r="BQ28" s="172"/>
      <c r="BR28" s="172"/>
      <c r="BS28" s="172"/>
      <c r="BT28" s="172"/>
      <c r="BU28" s="172"/>
      <c r="BV28" s="172"/>
      <c r="BW28" s="172"/>
      <c r="BX28" s="172"/>
      <c r="BY28" s="172"/>
      <c r="BZ28" s="172"/>
      <c r="CA28" s="172"/>
      <c r="CB28" s="172"/>
      <c r="CC28" s="172"/>
      <c r="CD28" s="172"/>
      <c r="CE28" s="172"/>
      <c r="CF28" s="172"/>
      <c r="CG28" s="172"/>
      <c r="CH28" s="172"/>
      <c r="CI28" s="172"/>
      <c r="CJ28" s="172"/>
      <c r="CK28" s="172"/>
      <c r="CL28" s="172"/>
      <c r="CM28" s="172"/>
      <c r="CN28" s="172"/>
      <c r="CO28" s="172"/>
      <c r="CP28" s="172"/>
      <c r="CQ28" s="172"/>
      <c r="CR28" s="172"/>
      <c r="CS28" s="172"/>
      <c r="CT28" s="172"/>
      <c r="CU28" s="172"/>
      <c r="CV28" s="172"/>
      <c r="CW28" s="172"/>
      <c r="CX28" s="172"/>
      <c r="CY28" s="172"/>
      <c r="CZ28" s="172"/>
      <c r="DA28" s="172"/>
      <c r="DB28" s="172"/>
      <c r="DC28" s="172"/>
      <c r="DD28" s="172"/>
      <c r="DE28" s="172"/>
      <c r="DF28" s="172"/>
      <c r="DG28" s="172"/>
      <c r="DH28" s="172"/>
      <c r="DI28" s="172"/>
      <c r="DJ28" s="172"/>
      <c r="DK28" s="172"/>
      <c r="DL28" s="172"/>
      <c r="DM28" s="172"/>
      <c r="DN28" s="172"/>
      <c r="DO28" s="172"/>
      <c r="DP28" s="172"/>
      <c r="DQ28" s="172"/>
      <c r="DR28" s="172"/>
      <c r="DS28" s="172"/>
      <c r="DT28" s="172"/>
      <c r="DU28" s="172"/>
      <c r="DV28" s="172"/>
      <c r="DW28" s="172"/>
      <c r="DX28" s="172"/>
      <c r="DY28" s="172"/>
      <c r="DZ28" s="172"/>
      <c r="EA28" s="172"/>
      <c r="EB28" s="172"/>
      <c r="EC28" s="172"/>
      <c r="ED28" s="172"/>
      <c r="EE28" s="172"/>
      <c r="EF28" s="172"/>
      <c r="EG28" s="172"/>
      <c r="EH28" s="172"/>
      <c r="EI28" s="172"/>
      <c r="EJ28" s="172"/>
      <c r="EK28" s="172"/>
      <c r="EL28" s="172"/>
      <c r="EM28" s="172"/>
      <c r="EN28" s="172"/>
      <c r="EO28" s="172"/>
      <c r="EP28" s="172"/>
      <c r="EQ28" s="172"/>
      <c r="ER28" s="172"/>
      <c r="ES28" s="172"/>
      <c r="ET28" s="172"/>
      <c r="EU28" s="172"/>
      <c r="EV28" s="172"/>
      <c r="EW28" s="172"/>
      <c r="EX28" s="172"/>
      <c r="EY28" s="172"/>
      <c r="EZ28" s="172"/>
      <c r="FA28" s="172"/>
      <c r="FB28" s="172"/>
      <c r="FC28" s="172"/>
      <c r="FD28" s="172"/>
      <c r="FE28" s="172"/>
      <c r="FF28" s="172"/>
      <c r="FG28" s="172"/>
      <c r="FH28" s="172"/>
      <c r="FI28" s="172"/>
      <c r="FJ28" s="172"/>
      <c r="FK28" s="172"/>
      <c r="FL28" s="172"/>
      <c r="FM28" s="172"/>
      <c r="FN28" s="172"/>
      <c r="FO28" s="172"/>
      <c r="FP28" s="172"/>
      <c r="FQ28" s="172"/>
      <c r="FR28" s="172"/>
      <c r="FS28" s="172"/>
      <c r="FT28" s="172"/>
      <c r="FU28" s="172"/>
      <c r="FV28" s="172"/>
      <c r="FW28" s="172"/>
      <c r="FX28" s="172"/>
      <c r="FY28" s="172"/>
      <c r="FZ28" s="172"/>
      <c r="GA28" s="172"/>
      <c r="GB28" s="172"/>
      <c r="GC28" s="172"/>
      <c r="GD28" s="172"/>
      <c r="GE28" s="172"/>
      <c r="GF28" s="172"/>
      <c r="GG28" s="172"/>
      <c r="GH28" s="172"/>
      <c r="GI28" s="172"/>
      <c r="GJ28" s="172"/>
      <c r="GK28" s="172"/>
      <c r="GL28" s="172"/>
      <c r="GM28" s="172"/>
      <c r="GN28" s="172"/>
      <c r="GO28" s="172"/>
      <c r="GP28" s="172"/>
      <c r="GQ28" s="172"/>
      <c r="GR28" s="172"/>
      <c r="GS28" s="172"/>
      <c r="GT28" s="172"/>
      <c r="GU28" s="172"/>
      <c r="GV28" s="172"/>
      <c r="GW28" s="172"/>
      <c r="GX28" s="172"/>
      <c r="GY28" s="172"/>
      <c r="GZ28" s="172"/>
      <c r="HA28" s="172"/>
      <c r="HB28" s="172"/>
      <c r="HC28" s="172"/>
      <c r="HD28" s="172"/>
      <c r="HE28" s="172"/>
      <c r="HF28" s="172"/>
      <c r="HG28" s="172"/>
      <c r="HH28" s="172"/>
      <c r="HI28" s="172"/>
      <c r="HJ28" s="172"/>
      <c r="HK28" s="172"/>
      <c r="HL28" s="172"/>
      <c r="HM28" s="172"/>
      <c r="HN28" s="172"/>
      <c r="HO28" s="172"/>
      <c r="HP28" s="172"/>
      <c r="HQ28" s="172"/>
      <c r="HR28" s="172"/>
      <c r="HS28" s="172"/>
      <c r="HT28" s="172"/>
      <c r="HU28" s="172"/>
      <c r="HV28" s="172"/>
      <c r="HW28" s="172"/>
      <c r="HX28" s="172"/>
      <c r="HY28" s="172"/>
      <c r="HZ28" s="172"/>
      <c r="IA28" s="172"/>
      <c r="IB28" s="172"/>
    </row>
    <row r="29" spans="1:236" s="171" customFormat="1" ht="125.25" customHeight="1" x14ac:dyDescent="0.25">
      <c r="A29" s="549" t="s">
        <v>1308</v>
      </c>
      <c r="B29" s="549" t="s">
        <v>24</v>
      </c>
      <c r="C29" s="549" t="s">
        <v>55</v>
      </c>
      <c r="D29" s="549" t="s">
        <v>629</v>
      </c>
      <c r="E29" s="549" t="s">
        <v>65</v>
      </c>
      <c r="F29" s="549" t="s">
        <v>70</v>
      </c>
      <c r="G29" s="549" t="s">
        <v>1499</v>
      </c>
      <c r="H29" s="549" t="s">
        <v>639</v>
      </c>
      <c r="I29" s="444" t="s">
        <v>683</v>
      </c>
      <c r="J29" s="444" t="s">
        <v>25</v>
      </c>
      <c r="K29" s="444" t="s">
        <v>25</v>
      </c>
      <c r="L29" s="549" t="s">
        <v>54</v>
      </c>
      <c r="M29" s="444" t="s">
        <v>2488</v>
      </c>
      <c r="N29" s="444" t="s">
        <v>2488</v>
      </c>
      <c r="O29" s="443">
        <v>3</v>
      </c>
      <c r="P29" s="444" t="s">
        <v>25</v>
      </c>
      <c r="Q29" s="444" t="s">
        <v>25</v>
      </c>
      <c r="R29" s="444" t="s">
        <v>2702</v>
      </c>
      <c r="S29" s="444" t="s">
        <v>1499</v>
      </c>
      <c r="T29" s="444" t="s">
        <v>2703</v>
      </c>
      <c r="U29" s="443">
        <v>3</v>
      </c>
      <c r="V29" s="447" t="s">
        <v>25</v>
      </c>
      <c r="W29" s="447" t="s">
        <v>25</v>
      </c>
      <c r="X29" s="444" t="s">
        <v>2702</v>
      </c>
    </row>
    <row r="30" spans="1:236" s="171" customFormat="1" x14ac:dyDescent="0.25">
      <c r="A30" s="549"/>
      <c r="B30" s="549"/>
      <c r="C30" s="549"/>
      <c r="D30" s="549"/>
      <c r="E30" s="549"/>
      <c r="F30" s="549"/>
      <c r="G30" s="549"/>
      <c r="H30" s="549"/>
      <c r="I30" s="444">
        <v>5301301413</v>
      </c>
      <c r="J30" s="444" t="s">
        <v>25</v>
      </c>
      <c r="K30" s="444" t="s">
        <v>25</v>
      </c>
      <c r="L30" s="549"/>
      <c r="M30" s="444" t="s">
        <v>2489</v>
      </c>
      <c r="N30" s="444" t="s">
        <v>25</v>
      </c>
      <c r="O30" s="444" t="s">
        <v>25</v>
      </c>
      <c r="P30" s="444" t="s">
        <v>25</v>
      </c>
      <c r="Q30" s="444" t="s">
        <v>25</v>
      </c>
      <c r="R30" s="444" t="s">
        <v>25</v>
      </c>
      <c r="S30" s="444" t="s">
        <v>25</v>
      </c>
      <c r="T30" s="444" t="s">
        <v>25</v>
      </c>
      <c r="U30" s="444" t="s">
        <v>25</v>
      </c>
      <c r="V30" s="444" t="s">
        <v>25</v>
      </c>
      <c r="W30" s="444" t="s">
        <v>25</v>
      </c>
      <c r="X30" s="444" t="s">
        <v>25</v>
      </c>
    </row>
    <row r="31" spans="1:236" s="171" customFormat="1" ht="90" customHeight="1" x14ac:dyDescent="0.25">
      <c r="A31" s="549" t="s">
        <v>1309</v>
      </c>
      <c r="B31" s="549" t="s">
        <v>24</v>
      </c>
      <c r="C31" s="549" t="s">
        <v>55</v>
      </c>
      <c r="D31" s="549" t="s">
        <v>1864</v>
      </c>
      <c r="E31" s="549" t="s">
        <v>25</v>
      </c>
      <c r="F31" s="549">
        <v>49</v>
      </c>
      <c r="G31" s="549" t="s">
        <v>1500</v>
      </c>
      <c r="H31" s="549" t="s">
        <v>33</v>
      </c>
      <c r="I31" s="444" t="s">
        <v>367</v>
      </c>
      <c r="J31" s="444" t="s">
        <v>25</v>
      </c>
      <c r="K31" s="444" t="s">
        <v>25</v>
      </c>
      <c r="L31" s="549" t="s">
        <v>54</v>
      </c>
      <c r="M31" s="444" t="s">
        <v>2490</v>
      </c>
      <c r="N31" s="444" t="s">
        <v>2490</v>
      </c>
      <c r="O31" s="443">
        <v>3</v>
      </c>
      <c r="P31" s="444" t="s">
        <v>25</v>
      </c>
      <c r="Q31" s="444" t="s">
        <v>25</v>
      </c>
      <c r="R31" s="447" t="s">
        <v>2704</v>
      </c>
      <c r="S31" s="444" t="s">
        <v>1500</v>
      </c>
      <c r="T31" s="444" t="s">
        <v>2705</v>
      </c>
      <c r="U31" s="443">
        <v>5</v>
      </c>
      <c r="V31" s="444" t="s">
        <v>25</v>
      </c>
      <c r="W31" s="444" t="s">
        <v>25</v>
      </c>
      <c r="X31" s="447" t="s">
        <v>2706</v>
      </c>
    </row>
    <row r="32" spans="1:236" s="171" customFormat="1" x14ac:dyDescent="0.25">
      <c r="A32" s="549"/>
      <c r="B32" s="549"/>
      <c r="C32" s="549"/>
      <c r="D32" s="549"/>
      <c r="E32" s="549"/>
      <c r="F32" s="549"/>
      <c r="G32" s="549"/>
      <c r="H32" s="549"/>
      <c r="I32" s="444">
        <v>5301001050</v>
      </c>
      <c r="J32" s="444" t="s">
        <v>25</v>
      </c>
      <c r="K32" s="444" t="s">
        <v>25</v>
      </c>
      <c r="L32" s="549"/>
      <c r="M32" s="444" t="s">
        <v>907</v>
      </c>
      <c r="N32" s="444" t="s">
        <v>25</v>
      </c>
      <c r="O32" s="444" t="s">
        <v>25</v>
      </c>
      <c r="P32" s="444" t="s">
        <v>25</v>
      </c>
      <c r="Q32" s="444" t="s">
        <v>25</v>
      </c>
      <c r="R32" s="444" t="s">
        <v>25</v>
      </c>
      <c r="S32" s="444" t="s">
        <v>25</v>
      </c>
      <c r="T32" s="444" t="s">
        <v>25</v>
      </c>
      <c r="U32" s="444" t="s">
        <v>25</v>
      </c>
      <c r="V32" s="444" t="s">
        <v>25</v>
      </c>
      <c r="W32" s="444" t="s">
        <v>25</v>
      </c>
      <c r="X32" s="444" t="s">
        <v>25</v>
      </c>
    </row>
    <row r="33" spans="1:24" s="171" customFormat="1" ht="171" customHeight="1" x14ac:dyDescent="0.25">
      <c r="A33" s="549" t="s">
        <v>1310</v>
      </c>
      <c r="B33" s="549" t="s">
        <v>24</v>
      </c>
      <c r="C33" s="549"/>
      <c r="D33" s="549" t="s">
        <v>1865</v>
      </c>
      <c r="E33" s="549" t="s">
        <v>65</v>
      </c>
      <c r="F33" s="549" t="s">
        <v>71</v>
      </c>
      <c r="G33" s="549" t="s">
        <v>630</v>
      </c>
      <c r="H33" s="549" t="s">
        <v>640</v>
      </c>
      <c r="I33" s="444" t="s">
        <v>1027</v>
      </c>
      <c r="J33" s="444" t="s">
        <v>25</v>
      </c>
      <c r="K33" s="444" t="s">
        <v>25</v>
      </c>
      <c r="L33" s="549" t="s">
        <v>54</v>
      </c>
      <c r="M33" s="444" t="s">
        <v>2490</v>
      </c>
      <c r="N33" s="444" t="s">
        <v>2490</v>
      </c>
      <c r="O33" s="443">
        <v>3</v>
      </c>
      <c r="P33" s="443" t="s">
        <v>2707</v>
      </c>
      <c r="Q33" s="444" t="s">
        <v>2708</v>
      </c>
      <c r="R33" s="444" t="s">
        <v>2709</v>
      </c>
      <c r="S33" s="444" t="s">
        <v>630</v>
      </c>
      <c r="T33" s="444" t="s">
        <v>2710</v>
      </c>
      <c r="U33" s="443">
        <v>2</v>
      </c>
      <c r="V33" s="443" t="s">
        <v>2707</v>
      </c>
      <c r="W33" s="444" t="s">
        <v>2708</v>
      </c>
      <c r="X33" s="444" t="s">
        <v>2709</v>
      </c>
    </row>
    <row r="34" spans="1:24" s="171" customFormat="1" x14ac:dyDescent="0.25">
      <c r="A34" s="549"/>
      <c r="B34" s="549"/>
      <c r="C34" s="549"/>
      <c r="D34" s="549"/>
      <c r="E34" s="549"/>
      <c r="F34" s="549"/>
      <c r="G34" s="549"/>
      <c r="H34" s="549"/>
      <c r="I34" s="444">
        <v>5301001055</v>
      </c>
      <c r="J34" s="444" t="s">
        <v>25</v>
      </c>
      <c r="K34" s="444" t="s">
        <v>25</v>
      </c>
      <c r="L34" s="549"/>
      <c r="M34" s="444" t="s">
        <v>941</v>
      </c>
      <c r="N34" s="444" t="s">
        <v>25</v>
      </c>
      <c r="O34" s="444" t="s">
        <v>25</v>
      </c>
      <c r="P34" s="444" t="s">
        <v>25</v>
      </c>
      <c r="Q34" s="444" t="s">
        <v>25</v>
      </c>
      <c r="R34" s="444" t="s">
        <v>25</v>
      </c>
      <c r="S34" s="444" t="s">
        <v>25</v>
      </c>
      <c r="T34" s="444" t="s">
        <v>25</v>
      </c>
      <c r="U34" s="444" t="s">
        <v>25</v>
      </c>
      <c r="V34" s="444" t="s">
        <v>25</v>
      </c>
      <c r="W34" s="444" t="s">
        <v>25</v>
      </c>
      <c r="X34" s="444" t="s">
        <v>25</v>
      </c>
    </row>
    <row r="35" spans="1:24" s="171" customFormat="1" ht="129" customHeight="1" x14ac:dyDescent="0.25">
      <c r="A35" s="549" t="s">
        <v>1311</v>
      </c>
      <c r="B35" s="549" t="s">
        <v>24</v>
      </c>
      <c r="C35" s="549" t="s">
        <v>55</v>
      </c>
      <c r="D35" s="549" t="s">
        <v>1501</v>
      </c>
      <c r="E35" s="549" t="s">
        <v>65</v>
      </c>
      <c r="F35" s="549" t="s">
        <v>1502</v>
      </c>
      <c r="G35" s="549" t="s">
        <v>1503</v>
      </c>
      <c r="H35" s="549" t="s">
        <v>1504</v>
      </c>
      <c r="I35" s="444" t="s">
        <v>1028</v>
      </c>
      <c r="J35" s="444" t="s">
        <v>25</v>
      </c>
      <c r="K35" s="444" t="s">
        <v>25</v>
      </c>
      <c r="L35" s="549" t="s">
        <v>625</v>
      </c>
      <c r="M35" s="444" t="s">
        <v>2491</v>
      </c>
      <c r="N35" s="444" t="s">
        <v>2491</v>
      </c>
      <c r="O35" s="443">
        <v>2</v>
      </c>
      <c r="P35" s="443" t="s">
        <v>2711</v>
      </c>
      <c r="Q35" s="444" t="s">
        <v>2712</v>
      </c>
      <c r="R35" s="444" t="s">
        <v>2713</v>
      </c>
      <c r="S35" s="444" t="s">
        <v>1503</v>
      </c>
      <c r="T35" s="444" t="s">
        <v>2714</v>
      </c>
      <c r="U35" s="443">
        <v>2</v>
      </c>
      <c r="V35" s="443" t="s">
        <v>2711</v>
      </c>
      <c r="W35" s="444" t="s">
        <v>2712</v>
      </c>
      <c r="X35" s="444" t="s">
        <v>2713</v>
      </c>
    </row>
    <row r="36" spans="1:24" s="171" customFormat="1" x14ac:dyDescent="0.25">
      <c r="A36" s="549"/>
      <c r="B36" s="549"/>
      <c r="C36" s="549"/>
      <c r="D36" s="549"/>
      <c r="E36" s="549"/>
      <c r="F36" s="549"/>
      <c r="G36" s="549"/>
      <c r="H36" s="549"/>
      <c r="I36" s="444">
        <v>5301001404</v>
      </c>
      <c r="J36" s="444" t="s">
        <v>25</v>
      </c>
      <c r="K36" s="444" t="s">
        <v>25</v>
      </c>
      <c r="L36" s="549"/>
      <c r="M36" s="444" t="s">
        <v>642</v>
      </c>
      <c r="N36" s="444" t="s">
        <v>25</v>
      </c>
      <c r="O36" s="444" t="s">
        <v>25</v>
      </c>
      <c r="P36" s="444" t="s">
        <v>25</v>
      </c>
      <c r="Q36" s="444" t="s">
        <v>25</v>
      </c>
      <c r="R36" s="444" t="s">
        <v>25</v>
      </c>
      <c r="S36" s="444" t="s">
        <v>25</v>
      </c>
      <c r="T36" s="444" t="s">
        <v>25</v>
      </c>
      <c r="U36" s="444" t="s">
        <v>25</v>
      </c>
      <c r="V36" s="444" t="s">
        <v>25</v>
      </c>
      <c r="W36" s="444" t="s">
        <v>25</v>
      </c>
      <c r="X36" s="444" t="s">
        <v>25</v>
      </c>
    </row>
    <row r="37" spans="1:24" s="171" customFormat="1" ht="66.75" customHeight="1" x14ac:dyDescent="0.25">
      <c r="A37" s="549" t="s">
        <v>1312</v>
      </c>
      <c r="B37" s="549" t="s">
        <v>24</v>
      </c>
      <c r="C37" s="549" t="s">
        <v>73</v>
      </c>
      <c r="D37" s="549" t="s">
        <v>74</v>
      </c>
      <c r="E37" s="549" t="s">
        <v>25</v>
      </c>
      <c r="F37" s="549" t="s">
        <v>75</v>
      </c>
      <c r="G37" s="549" t="s">
        <v>76</v>
      </c>
      <c r="H37" s="549" t="s">
        <v>641</v>
      </c>
      <c r="I37" s="444" t="s">
        <v>644</v>
      </c>
      <c r="J37" s="444" t="s">
        <v>25</v>
      </c>
      <c r="K37" s="444" t="s">
        <v>25</v>
      </c>
      <c r="L37" s="549" t="s">
        <v>22</v>
      </c>
      <c r="M37" s="444" t="s">
        <v>2492</v>
      </c>
      <c r="N37" s="444" t="s">
        <v>2492</v>
      </c>
      <c r="O37" s="443">
        <v>3</v>
      </c>
      <c r="P37" s="447" t="s">
        <v>25</v>
      </c>
      <c r="Q37" s="447" t="s">
        <v>25</v>
      </c>
      <c r="R37" s="447" t="s">
        <v>2715</v>
      </c>
      <c r="S37" s="444" t="s">
        <v>76</v>
      </c>
      <c r="T37" s="444" t="s">
        <v>76</v>
      </c>
      <c r="U37" s="443">
        <v>3</v>
      </c>
      <c r="V37" s="447" t="s">
        <v>25</v>
      </c>
      <c r="W37" s="447" t="s">
        <v>25</v>
      </c>
      <c r="X37" s="447" t="s">
        <v>2715</v>
      </c>
    </row>
    <row r="38" spans="1:24" s="171" customFormat="1" x14ac:dyDescent="0.25">
      <c r="A38" s="549"/>
      <c r="B38" s="549"/>
      <c r="C38" s="549"/>
      <c r="D38" s="549"/>
      <c r="E38" s="549"/>
      <c r="F38" s="549"/>
      <c r="G38" s="549"/>
      <c r="H38" s="549"/>
      <c r="I38" s="444">
        <v>3461001670</v>
      </c>
      <c r="J38" s="444" t="s">
        <v>25</v>
      </c>
      <c r="K38" s="444" t="s">
        <v>25</v>
      </c>
      <c r="L38" s="549"/>
      <c r="M38" s="444" t="s">
        <v>643</v>
      </c>
      <c r="N38" s="444" t="s">
        <v>25</v>
      </c>
      <c r="O38" s="444" t="s">
        <v>25</v>
      </c>
      <c r="P38" s="444" t="s">
        <v>25</v>
      </c>
      <c r="Q38" s="444" t="s">
        <v>25</v>
      </c>
      <c r="R38" s="444" t="s">
        <v>25</v>
      </c>
      <c r="S38" s="444" t="s">
        <v>25</v>
      </c>
      <c r="T38" s="444" t="s">
        <v>25</v>
      </c>
      <c r="U38" s="444" t="s">
        <v>25</v>
      </c>
      <c r="V38" s="444" t="s">
        <v>25</v>
      </c>
      <c r="W38" s="444" t="s">
        <v>25</v>
      </c>
      <c r="X38" s="444" t="s">
        <v>25</v>
      </c>
    </row>
    <row r="39" spans="1:24" s="171" customFormat="1" ht="63.75" customHeight="1" x14ac:dyDescent="0.25">
      <c r="A39" s="444" t="s">
        <v>1313</v>
      </c>
      <c r="B39" s="549" t="s">
        <v>24</v>
      </c>
      <c r="C39" s="549"/>
      <c r="D39" s="549" t="s">
        <v>77</v>
      </c>
      <c r="E39" s="549" t="s">
        <v>25</v>
      </c>
      <c r="F39" s="444" t="s">
        <v>44</v>
      </c>
      <c r="G39" s="444" t="s">
        <v>78</v>
      </c>
      <c r="H39" s="445" t="s">
        <v>646</v>
      </c>
      <c r="I39" s="444" t="s">
        <v>25</v>
      </c>
      <c r="J39" s="444" t="s">
        <v>25</v>
      </c>
      <c r="K39" s="444" t="s">
        <v>25</v>
      </c>
      <c r="L39" s="444" t="s">
        <v>45</v>
      </c>
      <c r="M39" s="444" t="s">
        <v>2493</v>
      </c>
      <c r="N39" s="444" t="s">
        <v>2716</v>
      </c>
      <c r="O39" s="443">
        <v>3</v>
      </c>
      <c r="P39" s="447" t="s">
        <v>25</v>
      </c>
      <c r="Q39" s="447" t="s">
        <v>25</v>
      </c>
      <c r="R39" s="444" t="s">
        <v>2717</v>
      </c>
      <c r="S39" s="444" t="s">
        <v>78</v>
      </c>
      <c r="T39" s="444" t="s">
        <v>2716</v>
      </c>
      <c r="U39" s="443">
        <v>3</v>
      </c>
      <c r="V39" s="447" t="s">
        <v>25</v>
      </c>
      <c r="W39" s="447" t="s">
        <v>25</v>
      </c>
      <c r="X39" s="444" t="s">
        <v>2717</v>
      </c>
    </row>
    <row r="40" spans="1:24" s="171" customFormat="1" ht="111" customHeight="1" x14ac:dyDescent="0.25">
      <c r="A40" s="549" t="s">
        <v>1314</v>
      </c>
      <c r="B40" s="549"/>
      <c r="C40" s="549"/>
      <c r="D40" s="549"/>
      <c r="E40" s="549"/>
      <c r="F40" s="575">
        <v>0.1</v>
      </c>
      <c r="G40" s="549" t="s">
        <v>1505</v>
      </c>
      <c r="H40" s="575" t="s">
        <v>645</v>
      </c>
      <c r="I40" s="444"/>
      <c r="J40" s="444" t="s">
        <v>25</v>
      </c>
      <c r="K40" s="444" t="s">
        <v>25</v>
      </c>
      <c r="L40" s="549" t="s">
        <v>22</v>
      </c>
      <c r="M40" s="444" t="s">
        <v>2494</v>
      </c>
      <c r="N40" s="444" t="s">
        <v>2718</v>
      </c>
      <c r="O40" s="443">
        <v>2</v>
      </c>
      <c r="P40" s="444" t="s">
        <v>2719</v>
      </c>
      <c r="Q40" s="444" t="s">
        <v>2720</v>
      </c>
      <c r="R40" s="444" t="s">
        <v>2721</v>
      </c>
      <c r="S40" s="444" t="s">
        <v>1505</v>
      </c>
      <c r="T40" s="445" t="s">
        <v>2722</v>
      </c>
      <c r="U40" s="443">
        <v>2</v>
      </c>
      <c r="V40" s="444" t="s">
        <v>2719</v>
      </c>
      <c r="W40" s="444" t="s">
        <v>2720</v>
      </c>
      <c r="X40" s="444" t="s">
        <v>2723</v>
      </c>
    </row>
    <row r="41" spans="1:24" s="171" customFormat="1" x14ac:dyDescent="0.25">
      <c r="A41" s="549"/>
      <c r="B41" s="549"/>
      <c r="C41" s="549"/>
      <c r="D41" s="549"/>
      <c r="E41" s="549"/>
      <c r="F41" s="549"/>
      <c r="G41" s="549"/>
      <c r="H41" s="575"/>
      <c r="I41" s="444"/>
      <c r="J41" s="444" t="s">
        <v>25</v>
      </c>
      <c r="K41" s="444" t="s">
        <v>25</v>
      </c>
      <c r="L41" s="549"/>
      <c r="M41" s="444" t="s">
        <v>25</v>
      </c>
      <c r="N41" s="444" t="s">
        <v>25</v>
      </c>
      <c r="O41" s="444" t="s">
        <v>25</v>
      </c>
      <c r="P41" s="444" t="s">
        <v>25</v>
      </c>
      <c r="Q41" s="444" t="s">
        <v>25</v>
      </c>
      <c r="R41" s="444" t="s">
        <v>25</v>
      </c>
      <c r="S41" s="444" t="s">
        <v>25</v>
      </c>
      <c r="T41" s="444" t="s">
        <v>25</v>
      </c>
      <c r="U41" s="444" t="s">
        <v>25</v>
      </c>
      <c r="V41" s="444" t="s">
        <v>25</v>
      </c>
      <c r="W41" s="444" t="s">
        <v>25</v>
      </c>
      <c r="X41" s="444" t="s">
        <v>25</v>
      </c>
    </row>
    <row r="42" spans="1:24" s="171" customFormat="1" ht="60.75" customHeight="1" x14ac:dyDescent="0.25">
      <c r="A42" s="444" t="s">
        <v>1315</v>
      </c>
      <c r="B42" s="549" t="s">
        <v>24</v>
      </c>
      <c r="C42" s="549"/>
      <c r="D42" s="549" t="s">
        <v>79</v>
      </c>
      <c r="E42" s="549" t="s">
        <v>25</v>
      </c>
      <c r="F42" s="444" t="s">
        <v>44</v>
      </c>
      <c r="G42" s="444" t="s">
        <v>1506</v>
      </c>
      <c r="H42" s="445" t="s">
        <v>1507</v>
      </c>
      <c r="I42" s="444" t="s">
        <v>25</v>
      </c>
      <c r="J42" s="444" t="s">
        <v>25</v>
      </c>
      <c r="K42" s="444" t="s">
        <v>25</v>
      </c>
      <c r="L42" s="444" t="s">
        <v>45</v>
      </c>
      <c r="M42" s="444" t="s">
        <v>2493</v>
      </c>
      <c r="N42" s="444" t="s">
        <v>2716</v>
      </c>
      <c r="O42" s="443">
        <v>3</v>
      </c>
      <c r="P42" s="444" t="s">
        <v>25</v>
      </c>
      <c r="Q42" s="444" t="s">
        <v>25</v>
      </c>
      <c r="R42" s="444" t="s">
        <v>1506</v>
      </c>
      <c r="S42" s="444" t="s">
        <v>1506</v>
      </c>
      <c r="T42" s="444" t="s">
        <v>2716</v>
      </c>
      <c r="U42" s="443">
        <v>3</v>
      </c>
      <c r="V42" s="444" t="s">
        <v>25</v>
      </c>
      <c r="W42" s="444" t="s">
        <v>25</v>
      </c>
      <c r="X42" s="444" t="s">
        <v>1506</v>
      </c>
    </row>
    <row r="43" spans="1:24" s="171" customFormat="1" ht="60.75" customHeight="1" x14ac:dyDescent="0.25">
      <c r="A43" s="549" t="s">
        <v>1316</v>
      </c>
      <c r="B43" s="549"/>
      <c r="C43" s="549"/>
      <c r="D43" s="549"/>
      <c r="E43" s="549"/>
      <c r="F43" s="575">
        <v>0.5</v>
      </c>
      <c r="G43" s="549" t="s">
        <v>1508</v>
      </c>
      <c r="H43" s="575" t="s">
        <v>52</v>
      </c>
      <c r="I43" s="444" t="s">
        <v>643</v>
      </c>
      <c r="J43" s="444" t="s">
        <v>25</v>
      </c>
      <c r="K43" s="444" t="s">
        <v>25</v>
      </c>
      <c r="L43" s="549" t="s">
        <v>22</v>
      </c>
      <c r="M43" s="549" t="s">
        <v>1508</v>
      </c>
      <c r="N43" s="444" t="s">
        <v>2724</v>
      </c>
      <c r="O43" s="443">
        <v>3</v>
      </c>
      <c r="P43" s="444" t="s">
        <v>25</v>
      </c>
      <c r="Q43" s="444" t="s">
        <v>25</v>
      </c>
      <c r="R43" s="444" t="s">
        <v>2725</v>
      </c>
      <c r="S43" s="444" t="s">
        <v>1508</v>
      </c>
      <c r="T43" s="444" t="s">
        <v>2724</v>
      </c>
      <c r="U43" s="443">
        <v>3</v>
      </c>
      <c r="V43" s="447" t="s">
        <v>25</v>
      </c>
      <c r="W43" s="447" t="s">
        <v>25</v>
      </c>
      <c r="X43" s="444" t="s">
        <v>2725</v>
      </c>
    </row>
    <row r="44" spans="1:24" s="171" customFormat="1" ht="35.25" customHeight="1" x14ac:dyDescent="0.25">
      <c r="A44" s="549"/>
      <c r="B44" s="549"/>
      <c r="C44" s="549"/>
      <c r="D44" s="549"/>
      <c r="E44" s="549"/>
      <c r="F44" s="549"/>
      <c r="G44" s="549"/>
      <c r="H44" s="575"/>
      <c r="I44" s="444">
        <v>3461001670</v>
      </c>
      <c r="J44" s="444" t="s">
        <v>25</v>
      </c>
      <c r="K44" s="444" t="s">
        <v>25</v>
      </c>
      <c r="L44" s="549"/>
      <c r="M44" s="549"/>
      <c r="N44" s="444" t="s">
        <v>25</v>
      </c>
      <c r="O44" s="444" t="s">
        <v>25</v>
      </c>
      <c r="P44" s="444" t="s">
        <v>25</v>
      </c>
      <c r="Q44" s="444" t="s">
        <v>25</v>
      </c>
      <c r="R44" s="444" t="s">
        <v>25</v>
      </c>
      <c r="S44" s="444" t="s">
        <v>25</v>
      </c>
      <c r="T44" s="444" t="s">
        <v>25</v>
      </c>
      <c r="U44" s="444" t="s">
        <v>25</v>
      </c>
      <c r="V44" s="444" t="s">
        <v>25</v>
      </c>
      <c r="W44" s="444" t="s">
        <v>25</v>
      </c>
      <c r="X44" s="444" t="s">
        <v>25</v>
      </c>
    </row>
    <row r="45" spans="1:24" s="171" customFormat="1" ht="111" customHeight="1" x14ac:dyDescent="0.25">
      <c r="A45" s="549" t="s">
        <v>1644</v>
      </c>
      <c r="B45" s="549" t="s">
        <v>24</v>
      </c>
      <c r="C45" s="549" t="s">
        <v>80</v>
      </c>
      <c r="D45" s="549" t="s">
        <v>81</v>
      </c>
      <c r="E45" s="549" t="s">
        <v>25</v>
      </c>
      <c r="F45" s="549" t="s">
        <v>82</v>
      </c>
      <c r="G45" s="549" t="s">
        <v>83</v>
      </c>
      <c r="H45" s="549" t="s">
        <v>647</v>
      </c>
      <c r="I45" s="444" t="s">
        <v>643</v>
      </c>
      <c r="J45" s="444" t="s">
        <v>25</v>
      </c>
      <c r="K45" s="444" t="s">
        <v>25</v>
      </c>
      <c r="L45" s="549" t="s">
        <v>22</v>
      </c>
      <c r="M45" s="444" t="s">
        <v>83</v>
      </c>
      <c r="N45" s="444" t="s">
        <v>2726</v>
      </c>
      <c r="O45" s="443">
        <v>4</v>
      </c>
      <c r="P45" s="444" t="s">
        <v>25</v>
      </c>
      <c r="Q45" s="444" t="s">
        <v>25</v>
      </c>
      <c r="R45" s="444" t="s">
        <v>2727</v>
      </c>
      <c r="S45" s="444" t="s">
        <v>83</v>
      </c>
      <c r="T45" s="444" t="s">
        <v>2726</v>
      </c>
      <c r="U45" s="443">
        <v>4</v>
      </c>
      <c r="V45" s="444" t="s">
        <v>25</v>
      </c>
      <c r="W45" s="444" t="s">
        <v>25</v>
      </c>
      <c r="X45" s="444" t="s">
        <v>2727</v>
      </c>
    </row>
    <row r="46" spans="1:24" s="171" customFormat="1" x14ac:dyDescent="0.25">
      <c r="A46" s="549"/>
      <c r="B46" s="549"/>
      <c r="C46" s="549"/>
      <c r="D46" s="549"/>
      <c r="E46" s="549"/>
      <c r="F46" s="549"/>
      <c r="G46" s="549"/>
      <c r="H46" s="549"/>
      <c r="I46" s="444">
        <v>5301001612</v>
      </c>
      <c r="J46" s="444" t="s">
        <v>25</v>
      </c>
      <c r="K46" s="444" t="s">
        <v>25</v>
      </c>
      <c r="L46" s="549"/>
      <c r="M46" s="444" t="s">
        <v>25</v>
      </c>
      <c r="N46" s="444" t="s">
        <v>25</v>
      </c>
      <c r="O46" s="444" t="s">
        <v>25</v>
      </c>
      <c r="P46" s="444" t="s">
        <v>25</v>
      </c>
      <c r="Q46" s="444" t="s">
        <v>25</v>
      </c>
      <c r="R46" s="444" t="s">
        <v>25</v>
      </c>
      <c r="S46" s="444" t="s">
        <v>25</v>
      </c>
      <c r="T46" s="444" t="s">
        <v>25</v>
      </c>
      <c r="U46" s="444" t="s">
        <v>25</v>
      </c>
      <c r="V46" s="444" t="s">
        <v>25</v>
      </c>
      <c r="W46" s="444" t="s">
        <v>25</v>
      </c>
      <c r="X46" s="444" t="s">
        <v>25</v>
      </c>
    </row>
    <row r="47" spans="1:24" s="171" customFormat="1" ht="82.5" customHeight="1" x14ac:dyDescent="0.25">
      <c r="A47" s="444" t="s">
        <v>1645</v>
      </c>
      <c r="B47" s="444" t="s">
        <v>24</v>
      </c>
      <c r="C47" s="549"/>
      <c r="D47" s="444" t="s">
        <v>84</v>
      </c>
      <c r="E47" s="549" t="s">
        <v>25</v>
      </c>
      <c r="F47" s="549" t="s">
        <v>85</v>
      </c>
      <c r="G47" s="549" t="s">
        <v>86</v>
      </c>
      <c r="H47" s="549" t="s">
        <v>648</v>
      </c>
      <c r="I47" s="444" t="s">
        <v>25</v>
      </c>
      <c r="J47" s="444" t="s">
        <v>25</v>
      </c>
      <c r="K47" s="444" t="s">
        <v>25</v>
      </c>
      <c r="L47" s="549" t="s">
        <v>22</v>
      </c>
      <c r="M47" s="444" t="s">
        <v>2495</v>
      </c>
      <c r="N47" s="447" t="s">
        <v>44</v>
      </c>
      <c r="O47" s="443">
        <v>1</v>
      </c>
      <c r="P47" s="444" t="s">
        <v>2728</v>
      </c>
      <c r="Q47" s="444" t="s">
        <v>2729</v>
      </c>
      <c r="R47" s="447" t="s">
        <v>25</v>
      </c>
      <c r="S47" s="444" t="s">
        <v>86</v>
      </c>
      <c r="T47" s="447" t="s">
        <v>44</v>
      </c>
      <c r="U47" s="443">
        <v>1</v>
      </c>
      <c r="V47" s="444" t="s">
        <v>2728</v>
      </c>
      <c r="W47" s="444" t="s">
        <v>2729</v>
      </c>
      <c r="X47" s="447" t="s">
        <v>25</v>
      </c>
    </row>
    <row r="48" spans="1:24" s="171" customFormat="1" ht="15.75" customHeight="1" x14ac:dyDescent="0.25">
      <c r="A48" s="444"/>
      <c r="B48" s="444"/>
      <c r="C48" s="549"/>
      <c r="D48" s="444"/>
      <c r="E48" s="549"/>
      <c r="F48" s="549"/>
      <c r="G48" s="549"/>
      <c r="H48" s="549"/>
      <c r="I48" s="444" t="s">
        <v>25</v>
      </c>
      <c r="J48" s="444" t="s">
        <v>25</v>
      </c>
      <c r="K48" s="444" t="s">
        <v>25</v>
      </c>
      <c r="L48" s="549"/>
      <c r="M48" s="444" t="s">
        <v>25</v>
      </c>
      <c r="N48" s="444" t="s">
        <v>25</v>
      </c>
      <c r="O48" s="444" t="s">
        <v>25</v>
      </c>
      <c r="P48" s="444" t="s">
        <v>25</v>
      </c>
      <c r="Q48" s="444" t="s">
        <v>25</v>
      </c>
      <c r="R48" s="444" t="s">
        <v>25</v>
      </c>
      <c r="S48" s="444" t="s">
        <v>25</v>
      </c>
      <c r="T48" s="444" t="s">
        <v>25</v>
      </c>
      <c r="U48" s="444" t="s">
        <v>25</v>
      </c>
      <c r="V48" s="444" t="s">
        <v>25</v>
      </c>
      <c r="W48" s="444" t="s">
        <v>25</v>
      </c>
      <c r="X48" s="444" t="s">
        <v>25</v>
      </c>
    </row>
    <row r="49" spans="1:24" s="171" customFormat="1" ht="97.5" customHeight="1" x14ac:dyDescent="0.25">
      <c r="A49" s="549" t="s">
        <v>1646</v>
      </c>
      <c r="B49" s="549" t="s">
        <v>24</v>
      </c>
      <c r="C49" s="549"/>
      <c r="D49" s="549" t="s">
        <v>87</v>
      </c>
      <c r="E49" s="549" t="s">
        <v>25</v>
      </c>
      <c r="F49" s="549" t="s">
        <v>47</v>
      </c>
      <c r="G49" s="549" t="s">
        <v>88</v>
      </c>
      <c r="H49" s="549" t="s">
        <v>31</v>
      </c>
      <c r="I49" s="444" t="s">
        <v>643</v>
      </c>
      <c r="J49" s="444" t="s">
        <v>25</v>
      </c>
      <c r="K49" s="444" t="s">
        <v>25</v>
      </c>
      <c r="L49" s="549" t="s">
        <v>22</v>
      </c>
      <c r="M49" s="444" t="s">
        <v>25</v>
      </c>
      <c r="N49" s="444" t="s">
        <v>25</v>
      </c>
      <c r="O49" s="443" t="s">
        <v>2532</v>
      </c>
      <c r="P49" s="444" t="s">
        <v>25</v>
      </c>
      <c r="Q49" s="444" t="s">
        <v>25</v>
      </c>
      <c r="R49" s="444" t="s">
        <v>25</v>
      </c>
      <c r="S49" s="444" t="s">
        <v>88</v>
      </c>
      <c r="T49" s="444" t="s">
        <v>2730</v>
      </c>
      <c r="U49" s="443">
        <v>3</v>
      </c>
      <c r="V49" s="444" t="s">
        <v>25</v>
      </c>
      <c r="W49" s="444" t="s">
        <v>25</v>
      </c>
      <c r="X49" s="444" t="s">
        <v>2731</v>
      </c>
    </row>
    <row r="50" spans="1:24" s="171" customFormat="1" x14ac:dyDescent="0.25">
      <c r="A50" s="549"/>
      <c r="B50" s="549"/>
      <c r="C50" s="549"/>
      <c r="D50" s="549"/>
      <c r="E50" s="549"/>
      <c r="F50" s="549"/>
      <c r="G50" s="549"/>
      <c r="H50" s="549"/>
      <c r="I50" s="444"/>
      <c r="J50" s="444" t="s">
        <v>25</v>
      </c>
      <c r="K50" s="444" t="s">
        <v>25</v>
      </c>
      <c r="L50" s="549"/>
      <c r="M50" s="444" t="s">
        <v>25</v>
      </c>
      <c r="N50" s="444" t="s">
        <v>25</v>
      </c>
      <c r="O50" s="444" t="s">
        <v>25</v>
      </c>
      <c r="P50" s="444" t="s">
        <v>25</v>
      </c>
      <c r="Q50" s="444" t="s">
        <v>25</v>
      </c>
      <c r="R50" s="444" t="s">
        <v>25</v>
      </c>
      <c r="S50" s="444" t="s">
        <v>25</v>
      </c>
      <c r="T50" s="444" t="s">
        <v>25</v>
      </c>
      <c r="U50" s="444" t="s">
        <v>25</v>
      </c>
      <c r="V50" s="444" t="s">
        <v>25</v>
      </c>
      <c r="W50" s="444" t="s">
        <v>25</v>
      </c>
      <c r="X50" s="444" t="s">
        <v>25</v>
      </c>
    </row>
    <row r="51" spans="1:24" s="171" customFormat="1" ht="104.25" customHeight="1" x14ac:dyDescent="0.25">
      <c r="A51" s="549" t="s">
        <v>1091</v>
      </c>
      <c r="B51" s="549" t="s">
        <v>540</v>
      </c>
      <c r="C51" s="549" t="s">
        <v>353</v>
      </c>
      <c r="D51" s="549" t="s">
        <v>354</v>
      </c>
      <c r="E51" s="549" t="s">
        <v>65</v>
      </c>
      <c r="F51" s="549" t="s">
        <v>25</v>
      </c>
      <c r="G51" s="549" t="s">
        <v>355</v>
      </c>
      <c r="H51" s="549" t="s">
        <v>356</v>
      </c>
      <c r="I51" s="444" t="s">
        <v>941</v>
      </c>
      <c r="J51" s="444" t="s">
        <v>25</v>
      </c>
      <c r="K51" s="444" t="s">
        <v>25</v>
      </c>
      <c r="L51" s="549" t="s">
        <v>357</v>
      </c>
      <c r="M51" s="444" t="s">
        <v>25</v>
      </c>
      <c r="N51" s="444" t="s">
        <v>25</v>
      </c>
      <c r="O51" s="443" t="s">
        <v>2532</v>
      </c>
      <c r="P51" s="444" t="s">
        <v>25</v>
      </c>
      <c r="Q51" s="444" t="s">
        <v>25</v>
      </c>
      <c r="R51" s="444" t="s">
        <v>25</v>
      </c>
      <c r="S51" s="444" t="s">
        <v>355</v>
      </c>
      <c r="T51" s="444" t="s">
        <v>355</v>
      </c>
      <c r="U51" s="443">
        <v>3</v>
      </c>
      <c r="V51" s="444" t="s">
        <v>25</v>
      </c>
      <c r="W51" s="444" t="s">
        <v>25</v>
      </c>
      <c r="X51" s="444" t="s">
        <v>2732</v>
      </c>
    </row>
    <row r="52" spans="1:24" s="171" customFormat="1" x14ac:dyDescent="0.25">
      <c r="A52" s="549"/>
      <c r="B52" s="549"/>
      <c r="C52" s="549"/>
      <c r="D52" s="549"/>
      <c r="E52" s="549"/>
      <c r="F52" s="549"/>
      <c r="G52" s="549"/>
      <c r="H52" s="549"/>
      <c r="I52" s="444">
        <v>201001643</v>
      </c>
      <c r="J52" s="444" t="s">
        <v>25</v>
      </c>
      <c r="K52" s="444" t="s">
        <v>25</v>
      </c>
      <c r="L52" s="549"/>
      <c r="M52" s="444" t="s">
        <v>25</v>
      </c>
      <c r="N52" s="444" t="s">
        <v>25</v>
      </c>
      <c r="O52" s="444" t="s">
        <v>25</v>
      </c>
      <c r="P52" s="444" t="s">
        <v>25</v>
      </c>
      <c r="Q52" s="444" t="s">
        <v>25</v>
      </c>
      <c r="R52" s="444" t="s">
        <v>25</v>
      </c>
      <c r="S52" s="444" t="s">
        <v>25</v>
      </c>
      <c r="T52" s="444" t="s">
        <v>25</v>
      </c>
      <c r="U52" s="444" t="s">
        <v>25</v>
      </c>
      <c r="V52" s="444" t="s">
        <v>25</v>
      </c>
      <c r="W52" s="444" t="s">
        <v>25</v>
      </c>
      <c r="X52" s="444" t="s">
        <v>25</v>
      </c>
    </row>
  </sheetData>
  <mergeCells count="159">
    <mergeCell ref="M5:R5"/>
    <mergeCell ref="S5:X5"/>
    <mergeCell ref="M6:R6"/>
    <mergeCell ref="S6:X6"/>
    <mergeCell ref="M18:M19"/>
    <mergeCell ref="E18:E19"/>
    <mergeCell ref="F18:F19"/>
    <mergeCell ref="G18:G19"/>
    <mergeCell ref="H18:H19"/>
    <mergeCell ref="A1:F1"/>
    <mergeCell ref="A5:A7"/>
    <mergeCell ref="B5:B7"/>
    <mergeCell ref="C5:C7"/>
    <mergeCell ref="D5:D7"/>
    <mergeCell ref="E5:E7"/>
    <mergeCell ref="F5:F7"/>
    <mergeCell ref="G5:G7"/>
    <mergeCell ref="H5:H7"/>
    <mergeCell ref="C8:C10"/>
    <mergeCell ref="B11:B12"/>
    <mergeCell ref="C11:C19"/>
    <mergeCell ref="D11:D12"/>
    <mergeCell ref="A18:A19"/>
    <mergeCell ref="B18:B19"/>
    <mergeCell ref="D18:D19"/>
    <mergeCell ref="I5:L5"/>
    <mergeCell ref="L6:L7"/>
    <mergeCell ref="K18:K19"/>
    <mergeCell ref="L18:L19"/>
    <mergeCell ref="I18:I19"/>
    <mergeCell ref="J18:J19"/>
    <mergeCell ref="G20:G21"/>
    <mergeCell ref="H20:H21"/>
    <mergeCell ref="L20:L21"/>
    <mergeCell ref="A23:A24"/>
    <mergeCell ref="B23:B24"/>
    <mergeCell ref="C23:C24"/>
    <mergeCell ref="D23:D24"/>
    <mergeCell ref="E23:E24"/>
    <mergeCell ref="F23:F24"/>
    <mergeCell ref="G23:G24"/>
    <mergeCell ref="A20:A21"/>
    <mergeCell ref="B20:B21"/>
    <mergeCell ref="C20:C22"/>
    <mergeCell ref="D20:D21"/>
    <mergeCell ref="E20:E21"/>
    <mergeCell ref="F20:F21"/>
    <mergeCell ref="H23:H24"/>
    <mergeCell ref="L23:L24"/>
    <mergeCell ref="A25:A26"/>
    <mergeCell ref="B25:B26"/>
    <mergeCell ref="C25:C26"/>
    <mergeCell ref="D25:D26"/>
    <mergeCell ref="E25:E26"/>
    <mergeCell ref="F25:F26"/>
    <mergeCell ref="G25:G26"/>
    <mergeCell ref="H25:H26"/>
    <mergeCell ref="L25:L26"/>
    <mergeCell ref="A27:A28"/>
    <mergeCell ref="B27:B28"/>
    <mergeCell ref="C27:C28"/>
    <mergeCell ref="D27:D28"/>
    <mergeCell ref="E27:E28"/>
    <mergeCell ref="F27:F28"/>
    <mergeCell ref="G27:G28"/>
    <mergeCell ref="H27:H28"/>
    <mergeCell ref="L27:L28"/>
    <mergeCell ref="G29:G30"/>
    <mergeCell ref="H29:H30"/>
    <mergeCell ref="L29:L30"/>
    <mergeCell ref="A31:A32"/>
    <mergeCell ref="B31:B32"/>
    <mergeCell ref="C31:C34"/>
    <mergeCell ref="D31:D32"/>
    <mergeCell ref="E31:E32"/>
    <mergeCell ref="F31:F32"/>
    <mergeCell ref="G31:G32"/>
    <mergeCell ref="A29:A30"/>
    <mergeCell ref="B29:B30"/>
    <mergeCell ref="C29:C30"/>
    <mergeCell ref="D29:D30"/>
    <mergeCell ref="E29:E30"/>
    <mergeCell ref="F29:F30"/>
    <mergeCell ref="H31:H32"/>
    <mergeCell ref="L31:L32"/>
    <mergeCell ref="A33:A34"/>
    <mergeCell ref="B33:B34"/>
    <mergeCell ref="D33:D34"/>
    <mergeCell ref="E33:E34"/>
    <mergeCell ref="F33:F34"/>
    <mergeCell ref="G33:G34"/>
    <mergeCell ref="H33:H34"/>
    <mergeCell ref="L33:L34"/>
    <mergeCell ref="G35:G36"/>
    <mergeCell ref="H35:H36"/>
    <mergeCell ref="L35:L36"/>
    <mergeCell ref="A37:A38"/>
    <mergeCell ref="B37:B38"/>
    <mergeCell ref="C37:C44"/>
    <mergeCell ref="D37:D38"/>
    <mergeCell ref="E37:E38"/>
    <mergeCell ref="F37:F38"/>
    <mergeCell ref="G37:G38"/>
    <mergeCell ref="A35:A36"/>
    <mergeCell ref="B35:B36"/>
    <mergeCell ref="C35:C36"/>
    <mergeCell ref="D35:D36"/>
    <mergeCell ref="E35:E36"/>
    <mergeCell ref="F35:F36"/>
    <mergeCell ref="A43:A44"/>
    <mergeCell ref="F43:F44"/>
    <mergeCell ref="G43:G44"/>
    <mergeCell ref="H37:H38"/>
    <mergeCell ref="L37:L38"/>
    <mergeCell ref="B39:B41"/>
    <mergeCell ref="H51:H52"/>
    <mergeCell ref="L51:L52"/>
    <mergeCell ref="D39:D41"/>
    <mergeCell ref="E39:E41"/>
    <mergeCell ref="A40:A41"/>
    <mergeCell ref="F40:F41"/>
    <mergeCell ref="G40:G41"/>
    <mergeCell ref="H40:H41"/>
    <mergeCell ref="L40:L41"/>
    <mergeCell ref="H43:H44"/>
    <mergeCell ref="L43:L44"/>
    <mergeCell ref="F47:F48"/>
    <mergeCell ref="G47:G48"/>
    <mergeCell ref="A51:A52"/>
    <mergeCell ref="B51:B52"/>
    <mergeCell ref="C51:C52"/>
    <mergeCell ref="D51:D52"/>
    <mergeCell ref="E51:E52"/>
    <mergeCell ref="F51:F52"/>
    <mergeCell ref="G51:G52"/>
    <mergeCell ref="H47:H48"/>
    <mergeCell ref="L47:L48"/>
    <mergeCell ref="A45:A46"/>
    <mergeCell ref="B45:B46"/>
    <mergeCell ref="C45:C50"/>
    <mergeCell ref="D45:D46"/>
    <mergeCell ref="E45:E46"/>
    <mergeCell ref="F45:F46"/>
    <mergeCell ref="M43:M44"/>
    <mergeCell ref="L49:L50"/>
    <mergeCell ref="A49:A50"/>
    <mergeCell ref="B49:B50"/>
    <mergeCell ref="D49:D50"/>
    <mergeCell ref="E49:E50"/>
    <mergeCell ref="F49:F50"/>
    <mergeCell ref="G49:G50"/>
    <mergeCell ref="H49:H50"/>
    <mergeCell ref="B42:B44"/>
    <mergeCell ref="D42:D44"/>
    <mergeCell ref="E42:E44"/>
    <mergeCell ref="G45:G46"/>
    <mergeCell ref="H45:H46"/>
    <mergeCell ref="L45:L46"/>
    <mergeCell ref="E47:E48"/>
  </mergeCells>
  <conditionalFormatting sqref="P9 P12:P13 P15:P17 P33 P35 P40 P47">
    <cfRule type="cellIs" dxfId="494" priority="222" operator="equal">
      <formula>"NOT APPLICABLE"</formula>
    </cfRule>
    <cfRule type="cellIs" dxfId="493" priority="223" operator="equal">
      <formula>5</formula>
    </cfRule>
    <cfRule type="cellIs" dxfId="492" priority="224" operator="equal">
      <formula>4</formula>
    </cfRule>
    <cfRule type="cellIs" dxfId="491" priority="225" operator="equal">
      <formula>3</formula>
    </cfRule>
    <cfRule type="cellIs" dxfId="490" priority="226" operator="equal">
      <formula>2</formula>
    </cfRule>
    <cfRule type="cellIs" dxfId="489" priority="227" operator="equal">
      <formula>1</formula>
    </cfRule>
  </conditionalFormatting>
  <conditionalFormatting sqref="O8:O9 O12:O13 O20 O22:O23 O25 O27 O29 O31 O33 O35 O37 O39:O40 O42:O43 O45 O47 O15:O17">
    <cfRule type="cellIs" dxfId="488" priority="216" operator="equal">
      <formula>"NOT APPLICABLE"</formula>
    </cfRule>
    <cfRule type="cellIs" dxfId="487" priority="217" operator="equal">
      <formula>5</formula>
    </cfRule>
    <cfRule type="cellIs" dxfId="486" priority="218" operator="equal">
      <formula>4</formula>
    </cfRule>
    <cfRule type="cellIs" dxfId="485" priority="219" operator="equal">
      <formula>3</formula>
    </cfRule>
    <cfRule type="cellIs" dxfId="484" priority="220" operator="equal">
      <formula>2</formula>
    </cfRule>
    <cfRule type="cellIs" dxfId="483" priority="221" operator="equal">
      <formula>1</formula>
    </cfRule>
  </conditionalFormatting>
  <conditionalFormatting sqref="O8:O9 O12:O13 O20 O22:O23 O25 O27 O29 O31 O33 O35 O37 O39:O40 O42:O43 O45 O47 O15:O17">
    <cfRule type="cellIs" dxfId="482" priority="215" operator="equal">
      <formula>5</formula>
    </cfRule>
  </conditionalFormatting>
  <conditionalFormatting sqref="U8:U18 U20 U22:U23 U25 U27 U29 U31 U33 U35 U37 U39:U40 U42:U43 U45 U47 U51 U49">
    <cfRule type="cellIs" dxfId="481" priority="209" operator="equal">
      <formula>"NOT APPLICABLE"</formula>
    </cfRule>
    <cfRule type="cellIs" dxfId="480" priority="210" operator="equal">
      <formula>5</formula>
    </cfRule>
    <cfRule type="cellIs" dxfId="479" priority="211" operator="equal">
      <formula>4</formula>
    </cfRule>
    <cfRule type="cellIs" dxfId="478" priority="212" operator="equal">
      <formula>3</formula>
    </cfRule>
    <cfRule type="cellIs" dxfId="477" priority="213" operator="equal">
      <formula>2</formula>
    </cfRule>
    <cfRule type="cellIs" dxfId="476" priority="214" operator="equal">
      <formula>1</formula>
    </cfRule>
  </conditionalFormatting>
  <conditionalFormatting sqref="U8:U18 U20 U22:U23 U25 U27 U29 U31 U33 U35 U37 U39:U40 U42:U43 U45 U47 U51 U49">
    <cfRule type="cellIs" dxfId="475" priority="208" operator="equal">
      <formula>5</formula>
    </cfRule>
  </conditionalFormatting>
  <conditionalFormatting sqref="V35">
    <cfRule type="cellIs" dxfId="474" priority="202" operator="equal">
      <formula>"NOT APPLICABLE"</formula>
    </cfRule>
    <cfRule type="cellIs" dxfId="473" priority="203" operator="equal">
      <formula>5</formula>
    </cfRule>
    <cfRule type="cellIs" dxfId="472" priority="204" operator="equal">
      <formula>4</formula>
    </cfRule>
    <cfRule type="cellIs" dxfId="471" priority="205" operator="equal">
      <formula>3</formula>
    </cfRule>
    <cfRule type="cellIs" dxfId="470" priority="206" operator="equal">
      <formula>2</formula>
    </cfRule>
    <cfRule type="cellIs" dxfId="469" priority="207" operator="equal">
      <formula>1</formula>
    </cfRule>
  </conditionalFormatting>
  <conditionalFormatting sqref="V33">
    <cfRule type="cellIs" dxfId="468" priority="196" operator="equal">
      <formula>"NOT APPLICABLE"</formula>
    </cfRule>
    <cfRule type="cellIs" dxfId="467" priority="197" operator="equal">
      <formula>5</formula>
    </cfRule>
    <cfRule type="cellIs" dxfId="466" priority="198" operator="equal">
      <formula>4</formula>
    </cfRule>
    <cfRule type="cellIs" dxfId="465" priority="199" operator="equal">
      <formula>3</formula>
    </cfRule>
    <cfRule type="cellIs" dxfId="464" priority="200" operator="equal">
      <formula>2</formula>
    </cfRule>
    <cfRule type="cellIs" dxfId="463" priority="201" operator="equal">
      <formula>1</formula>
    </cfRule>
  </conditionalFormatting>
  <conditionalFormatting sqref="V9">
    <cfRule type="cellIs" dxfId="462" priority="190" operator="equal">
      <formula>"NOT APPLICABLE"</formula>
    </cfRule>
    <cfRule type="cellIs" dxfId="461" priority="191" operator="equal">
      <formula>5</formula>
    </cfRule>
    <cfRule type="cellIs" dxfId="460" priority="192" operator="equal">
      <formula>4</formula>
    </cfRule>
    <cfRule type="cellIs" dxfId="459" priority="193" operator="equal">
      <formula>3</formula>
    </cfRule>
    <cfRule type="cellIs" dxfId="458" priority="194" operator="equal">
      <formula>2</formula>
    </cfRule>
    <cfRule type="cellIs" dxfId="457" priority="195" operator="equal">
      <formula>1</formula>
    </cfRule>
  </conditionalFormatting>
  <conditionalFormatting sqref="V10">
    <cfRule type="cellIs" dxfId="456" priority="184" operator="equal">
      <formula>"NOT APPLICABLE"</formula>
    </cfRule>
    <cfRule type="cellIs" dxfId="455" priority="185" operator="equal">
      <formula>5</formula>
    </cfRule>
    <cfRule type="cellIs" dxfId="454" priority="186" operator="equal">
      <formula>4</formula>
    </cfRule>
    <cfRule type="cellIs" dxfId="453" priority="187" operator="equal">
      <formula>3</formula>
    </cfRule>
    <cfRule type="cellIs" dxfId="452" priority="188" operator="equal">
      <formula>2</formula>
    </cfRule>
    <cfRule type="cellIs" dxfId="451" priority="189" operator="equal">
      <formula>1</formula>
    </cfRule>
  </conditionalFormatting>
  <conditionalFormatting sqref="U10">
    <cfRule type="cellIs" dxfId="450" priority="178" operator="equal">
      <formula>"NOT APPLICABLE"</formula>
    </cfRule>
    <cfRule type="cellIs" dxfId="449" priority="179" operator="equal">
      <formula>5</formula>
    </cfRule>
    <cfRule type="cellIs" dxfId="448" priority="180" operator="equal">
      <formula>4</formula>
    </cfRule>
    <cfRule type="cellIs" dxfId="447" priority="181" operator="equal">
      <formula>3</formula>
    </cfRule>
    <cfRule type="cellIs" dxfId="446" priority="182" operator="equal">
      <formula>2</formula>
    </cfRule>
    <cfRule type="cellIs" dxfId="445" priority="183" operator="equal">
      <formula>1</formula>
    </cfRule>
  </conditionalFormatting>
  <conditionalFormatting sqref="U10">
    <cfRule type="cellIs" dxfId="444" priority="177" operator="equal">
      <formula>5</formula>
    </cfRule>
  </conditionalFormatting>
  <conditionalFormatting sqref="O13">
    <cfRule type="cellIs" dxfId="443" priority="171" operator="equal">
      <formula>"NOT APPLICABLE"</formula>
    </cfRule>
    <cfRule type="cellIs" dxfId="442" priority="172" operator="equal">
      <formula>5</formula>
    </cfRule>
    <cfRule type="cellIs" dxfId="441" priority="173" operator="equal">
      <formula>4</formula>
    </cfRule>
    <cfRule type="cellIs" dxfId="440" priority="174" operator="equal">
      <formula>3</formula>
    </cfRule>
    <cfRule type="cellIs" dxfId="439" priority="175" operator="equal">
      <formula>2</formula>
    </cfRule>
    <cfRule type="cellIs" dxfId="438" priority="176" operator="equal">
      <formula>1</formula>
    </cfRule>
  </conditionalFormatting>
  <conditionalFormatting sqref="O13">
    <cfRule type="cellIs" dxfId="437" priority="170" operator="equal">
      <formula>5</formula>
    </cfRule>
  </conditionalFormatting>
  <conditionalFormatting sqref="V17">
    <cfRule type="cellIs" dxfId="436" priority="164" operator="equal">
      <formula>"NOT APPLICABLE"</formula>
    </cfRule>
    <cfRule type="cellIs" dxfId="435" priority="165" operator="equal">
      <formula>5</formula>
    </cfRule>
    <cfRule type="cellIs" dxfId="434" priority="166" operator="equal">
      <formula>4</formula>
    </cfRule>
    <cfRule type="cellIs" dxfId="433" priority="167" operator="equal">
      <formula>3</formula>
    </cfRule>
    <cfRule type="cellIs" dxfId="432" priority="168" operator="equal">
      <formula>2</formula>
    </cfRule>
    <cfRule type="cellIs" dxfId="431" priority="169" operator="equal">
      <formula>1</formula>
    </cfRule>
  </conditionalFormatting>
  <conditionalFormatting sqref="U17">
    <cfRule type="cellIs" dxfId="430" priority="158" operator="equal">
      <formula>"NOT APPLICABLE"</formula>
    </cfRule>
    <cfRule type="cellIs" dxfId="429" priority="159" operator="equal">
      <formula>5</formula>
    </cfRule>
    <cfRule type="cellIs" dxfId="428" priority="160" operator="equal">
      <formula>4</formula>
    </cfRule>
    <cfRule type="cellIs" dxfId="427" priority="161" operator="equal">
      <formula>3</formula>
    </cfRule>
    <cfRule type="cellIs" dxfId="426" priority="162" operator="equal">
      <formula>2</formula>
    </cfRule>
    <cfRule type="cellIs" dxfId="425" priority="163" operator="equal">
      <formula>1</formula>
    </cfRule>
  </conditionalFormatting>
  <conditionalFormatting sqref="U17">
    <cfRule type="cellIs" dxfId="424" priority="157" operator="equal">
      <formula>5</formula>
    </cfRule>
  </conditionalFormatting>
  <conditionalFormatting sqref="U39">
    <cfRule type="cellIs" dxfId="423" priority="124" operator="equal">
      <formula>"NOT APPLICABLE"</formula>
    </cfRule>
    <cfRule type="cellIs" dxfId="422" priority="125" operator="equal">
      <formula>5</formula>
    </cfRule>
    <cfRule type="cellIs" dxfId="421" priority="126" operator="equal">
      <formula>4</formula>
    </cfRule>
    <cfRule type="cellIs" dxfId="420" priority="127" operator="equal">
      <formula>3</formula>
    </cfRule>
    <cfRule type="cellIs" dxfId="419" priority="128" operator="equal">
      <formula>2</formula>
    </cfRule>
    <cfRule type="cellIs" dxfId="418" priority="129" operator="equal">
      <formula>1</formula>
    </cfRule>
  </conditionalFormatting>
  <conditionalFormatting sqref="U39">
    <cfRule type="cellIs" dxfId="417" priority="123" operator="equal">
      <formula>5</formula>
    </cfRule>
  </conditionalFormatting>
  <conditionalFormatting sqref="O40">
    <cfRule type="cellIs" dxfId="416" priority="137" operator="equal">
      <formula>"NOT APPLICABLE"</formula>
    </cfRule>
    <cfRule type="cellIs" dxfId="415" priority="138" operator="equal">
      <formula>5</formula>
    </cfRule>
    <cfRule type="cellIs" dxfId="414" priority="139" operator="equal">
      <formula>4</formula>
    </cfRule>
    <cfRule type="cellIs" dxfId="413" priority="140" operator="equal">
      <formula>3</formula>
    </cfRule>
    <cfRule type="cellIs" dxfId="412" priority="141" operator="equal">
      <formula>2</formula>
    </cfRule>
    <cfRule type="cellIs" dxfId="411" priority="142" operator="equal">
      <formula>1</formula>
    </cfRule>
  </conditionalFormatting>
  <conditionalFormatting sqref="O40">
    <cfRule type="cellIs" dxfId="410" priority="136" operator="equal">
      <formula>5</formula>
    </cfRule>
  </conditionalFormatting>
  <conditionalFormatting sqref="U43">
    <cfRule type="cellIs" dxfId="409" priority="111" operator="equal">
      <formula>"NOT APPLICABLE"</formula>
    </cfRule>
    <cfRule type="cellIs" dxfId="408" priority="112" operator="equal">
      <formula>5</formula>
    </cfRule>
    <cfRule type="cellIs" dxfId="407" priority="113" operator="equal">
      <formula>4</formula>
    </cfRule>
    <cfRule type="cellIs" dxfId="406" priority="114" operator="equal">
      <formula>3</formula>
    </cfRule>
    <cfRule type="cellIs" dxfId="405" priority="115" operator="equal">
      <formula>2</formula>
    </cfRule>
    <cfRule type="cellIs" dxfId="404" priority="116" operator="equal">
      <formula>1</formula>
    </cfRule>
  </conditionalFormatting>
  <conditionalFormatting sqref="U43">
    <cfRule type="cellIs" dxfId="403" priority="110" operator="equal">
      <formula>5</formula>
    </cfRule>
  </conditionalFormatting>
  <conditionalFormatting sqref="U42">
    <cfRule type="cellIs" dxfId="402" priority="98" operator="equal">
      <formula>"NOT APPLICABLE"</formula>
    </cfRule>
    <cfRule type="cellIs" dxfId="401" priority="99" operator="equal">
      <formula>5</formula>
    </cfRule>
    <cfRule type="cellIs" dxfId="400" priority="100" operator="equal">
      <formula>4</formula>
    </cfRule>
    <cfRule type="cellIs" dxfId="399" priority="101" operator="equal">
      <formula>3</formula>
    </cfRule>
    <cfRule type="cellIs" dxfId="398" priority="102" operator="equal">
      <formula>2</formula>
    </cfRule>
    <cfRule type="cellIs" dxfId="397" priority="103" operator="equal">
      <formula>1</formula>
    </cfRule>
  </conditionalFormatting>
  <conditionalFormatting sqref="U42">
    <cfRule type="cellIs" dxfId="396" priority="97" operator="equal">
      <formula>5</formula>
    </cfRule>
  </conditionalFormatting>
  <conditionalFormatting sqref="V12">
    <cfRule type="cellIs" dxfId="395" priority="91" operator="equal">
      <formula>"NOT APPLICABLE"</formula>
    </cfRule>
    <cfRule type="cellIs" dxfId="394" priority="92" operator="equal">
      <formula>5</formula>
    </cfRule>
    <cfRule type="cellIs" dxfId="393" priority="93" operator="equal">
      <formula>4</formula>
    </cfRule>
    <cfRule type="cellIs" dxfId="392" priority="94" operator="equal">
      <formula>3</formula>
    </cfRule>
    <cfRule type="cellIs" dxfId="391" priority="95" operator="equal">
      <formula>2</formula>
    </cfRule>
    <cfRule type="cellIs" dxfId="390" priority="96" operator="equal">
      <formula>1</formula>
    </cfRule>
  </conditionalFormatting>
  <conditionalFormatting sqref="U12">
    <cfRule type="cellIs" dxfId="389" priority="85" operator="equal">
      <formula>"NOT APPLICABLE"</formula>
    </cfRule>
    <cfRule type="cellIs" dxfId="388" priority="86" operator="equal">
      <formula>5</formula>
    </cfRule>
    <cfRule type="cellIs" dxfId="387" priority="87" operator="equal">
      <formula>4</formula>
    </cfRule>
    <cfRule type="cellIs" dxfId="386" priority="88" operator="equal">
      <formula>3</formula>
    </cfRule>
    <cfRule type="cellIs" dxfId="385" priority="89" operator="equal">
      <formula>2</formula>
    </cfRule>
    <cfRule type="cellIs" dxfId="384" priority="90" operator="equal">
      <formula>1</formula>
    </cfRule>
  </conditionalFormatting>
  <conditionalFormatting sqref="U12">
    <cfRule type="cellIs" dxfId="383" priority="84" operator="equal">
      <formula>5</formula>
    </cfRule>
  </conditionalFormatting>
  <conditionalFormatting sqref="O16">
    <cfRule type="cellIs" dxfId="382" priority="78" operator="equal">
      <formula>"NOT APPLICABLE"</formula>
    </cfRule>
    <cfRule type="cellIs" dxfId="381" priority="79" operator="equal">
      <formula>5</formula>
    </cfRule>
    <cfRule type="cellIs" dxfId="380" priority="80" operator="equal">
      <formula>4</formula>
    </cfRule>
    <cfRule type="cellIs" dxfId="379" priority="81" operator="equal">
      <formula>3</formula>
    </cfRule>
    <cfRule type="cellIs" dxfId="378" priority="82" operator="equal">
      <formula>2</formula>
    </cfRule>
    <cfRule type="cellIs" dxfId="377" priority="83" operator="equal">
      <formula>1</formula>
    </cfRule>
  </conditionalFormatting>
  <conditionalFormatting sqref="O16">
    <cfRule type="cellIs" dxfId="376" priority="77" operator="equal">
      <formula>5</formula>
    </cfRule>
  </conditionalFormatting>
  <conditionalFormatting sqref="O47">
    <cfRule type="cellIs" dxfId="375" priority="71" operator="equal">
      <formula>"NOT APPLICABLE"</formula>
    </cfRule>
    <cfRule type="cellIs" dxfId="374" priority="72" operator="equal">
      <formula>5</formula>
    </cfRule>
    <cfRule type="cellIs" dxfId="373" priority="73" operator="equal">
      <formula>4</formula>
    </cfRule>
    <cfRule type="cellIs" dxfId="372" priority="74" operator="equal">
      <formula>3</formula>
    </cfRule>
    <cfRule type="cellIs" dxfId="371" priority="75" operator="equal">
      <formula>2</formula>
    </cfRule>
    <cfRule type="cellIs" dxfId="370" priority="76" operator="equal">
      <formula>1</formula>
    </cfRule>
  </conditionalFormatting>
  <conditionalFormatting sqref="O47">
    <cfRule type="cellIs" dxfId="369" priority="70" operator="equal">
      <formula>5</formula>
    </cfRule>
  </conditionalFormatting>
  <conditionalFormatting sqref="O45">
    <cfRule type="cellIs" dxfId="368" priority="64" operator="equal">
      <formula>"NOT APPLICABLE"</formula>
    </cfRule>
    <cfRule type="cellIs" dxfId="367" priority="65" operator="equal">
      <formula>5</formula>
    </cfRule>
    <cfRule type="cellIs" dxfId="366" priority="66" operator="equal">
      <formula>4</formula>
    </cfRule>
    <cfRule type="cellIs" dxfId="365" priority="67" operator="equal">
      <formula>3</formula>
    </cfRule>
    <cfRule type="cellIs" dxfId="364" priority="68" operator="equal">
      <formula>2</formula>
    </cfRule>
    <cfRule type="cellIs" dxfId="363" priority="69" operator="equal">
      <formula>1</formula>
    </cfRule>
  </conditionalFormatting>
  <conditionalFormatting sqref="O45">
    <cfRule type="cellIs" dxfId="362" priority="63" operator="equal">
      <formula>5</formula>
    </cfRule>
  </conditionalFormatting>
  <conditionalFormatting sqref="O14">
    <cfRule type="cellIs" dxfId="361" priority="57" operator="equal">
      <formula>"NOT APPLICABLE"</formula>
    </cfRule>
    <cfRule type="cellIs" dxfId="360" priority="58" operator="equal">
      <formula>5</formula>
    </cfRule>
    <cfRule type="cellIs" dxfId="359" priority="59" operator="equal">
      <formula>4</formula>
    </cfRule>
    <cfRule type="cellIs" dxfId="358" priority="60" operator="equal">
      <formula>3</formula>
    </cfRule>
    <cfRule type="cellIs" dxfId="357" priority="61" operator="equal">
      <formula>2</formula>
    </cfRule>
    <cfRule type="cellIs" dxfId="356" priority="62" operator="equal">
      <formula>1</formula>
    </cfRule>
  </conditionalFormatting>
  <conditionalFormatting sqref="O14">
    <cfRule type="cellIs" dxfId="355" priority="56" operator="equal">
      <formula>5</formula>
    </cfRule>
  </conditionalFormatting>
  <conditionalFormatting sqref="O18">
    <cfRule type="cellIs" dxfId="354" priority="50" operator="equal">
      <formula>"NOT APPLICABLE"</formula>
    </cfRule>
    <cfRule type="cellIs" dxfId="353" priority="51" operator="equal">
      <formula>5</formula>
    </cfRule>
    <cfRule type="cellIs" dxfId="352" priority="52" operator="equal">
      <formula>4</formula>
    </cfRule>
    <cfRule type="cellIs" dxfId="351" priority="53" operator="equal">
      <formula>3</formula>
    </cfRule>
    <cfRule type="cellIs" dxfId="350" priority="54" operator="equal">
      <formula>2</formula>
    </cfRule>
    <cfRule type="cellIs" dxfId="349" priority="55" operator="equal">
      <formula>1</formula>
    </cfRule>
  </conditionalFormatting>
  <conditionalFormatting sqref="O18">
    <cfRule type="cellIs" dxfId="348" priority="49" operator="equal">
      <formula>5</formula>
    </cfRule>
  </conditionalFormatting>
  <conditionalFormatting sqref="O10">
    <cfRule type="cellIs" dxfId="347" priority="43" operator="equal">
      <formula>"NOT APPLICABLE"</formula>
    </cfRule>
    <cfRule type="cellIs" dxfId="346" priority="44" operator="equal">
      <formula>5</formula>
    </cfRule>
    <cfRule type="cellIs" dxfId="345" priority="45" operator="equal">
      <formula>4</formula>
    </cfRule>
    <cfRule type="cellIs" dxfId="344" priority="46" operator="equal">
      <formula>3</formula>
    </cfRule>
    <cfRule type="cellIs" dxfId="343" priority="47" operator="equal">
      <formula>2</formula>
    </cfRule>
    <cfRule type="cellIs" dxfId="342" priority="48" operator="equal">
      <formula>1</formula>
    </cfRule>
  </conditionalFormatting>
  <conditionalFormatting sqref="O10">
    <cfRule type="cellIs" dxfId="341" priority="42" operator="equal">
      <formula>5</formula>
    </cfRule>
  </conditionalFormatting>
  <conditionalFormatting sqref="O10">
    <cfRule type="cellIs" dxfId="340" priority="36" operator="equal">
      <formula>"NOT APPLICABLE"</formula>
    </cfRule>
    <cfRule type="cellIs" dxfId="339" priority="37" operator="equal">
      <formula>5</formula>
    </cfRule>
    <cfRule type="cellIs" dxfId="338" priority="38" operator="equal">
      <formula>4</formula>
    </cfRule>
    <cfRule type="cellIs" dxfId="337" priority="39" operator="equal">
      <formula>3</formula>
    </cfRule>
    <cfRule type="cellIs" dxfId="336" priority="40" operator="equal">
      <formula>2</formula>
    </cfRule>
    <cfRule type="cellIs" dxfId="335" priority="41" operator="equal">
      <formula>1</formula>
    </cfRule>
  </conditionalFormatting>
  <conditionalFormatting sqref="O10">
    <cfRule type="cellIs" dxfId="334" priority="35" operator="equal">
      <formula>5</formula>
    </cfRule>
  </conditionalFormatting>
  <conditionalFormatting sqref="O11">
    <cfRule type="cellIs" dxfId="333" priority="29" operator="equal">
      <formula>"NOT APPLICABLE"</formula>
    </cfRule>
    <cfRule type="cellIs" dxfId="332" priority="30" operator="equal">
      <formula>5</formula>
    </cfRule>
    <cfRule type="cellIs" dxfId="331" priority="31" operator="equal">
      <formula>4</formula>
    </cfRule>
    <cfRule type="cellIs" dxfId="330" priority="32" operator="equal">
      <formula>3</formula>
    </cfRule>
    <cfRule type="cellIs" dxfId="329" priority="33" operator="equal">
      <formula>2</formula>
    </cfRule>
    <cfRule type="cellIs" dxfId="328" priority="34" operator="equal">
      <formula>1</formula>
    </cfRule>
  </conditionalFormatting>
  <conditionalFormatting sqref="O11">
    <cfRule type="cellIs" dxfId="327" priority="28" operator="equal">
      <formula>5</formula>
    </cfRule>
  </conditionalFormatting>
  <conditionalFormatting sqref="O51">
    <cfRule type="cellIs" dxfId="326" priority="22" operator="equal">
      <formula>"NOT APPLICABLE"</formula>
    </cfRule>
    <cfRule type="cellIs" dxfId="325" priority="23" operator="equal">
      <formula>5</formula>
    </cfRule>
    <cfRule type="cellIs" dxfId="324" priority="24" operator="equal">
      <formula>4</formula>
    </cfRule>
    <cfRule type="cellIs" dxfId="323" priority="25" operator="equal">
      <formula>3</formula>
    </cfRule>
    <cfRule type="cellIs" dxfId="322" priority="26" operator="equal">
      <formula>2</formula>
    </cfRule>
    <cfRule type="cellIs" dxfId="321" priority="27" operator="equal">
      <formula>1</formula>
    </cfRule>
  </conditionalFormatting>
  <conditionalFormatting sqref="O51">
    <cfRule type="cellIs" dxfId="320" priority="21" operator="equal">
      <formula>5</formula>
    </cfRule>
  </conditionalFormatting>
  <conditionalFormatting sqref="O49">
    <cfRule type="cellIs" dxfId="319" priority="15" operator="equal">
      <formula>"NOT APPLICABLE"</formula>
    </cfRule>
    <cfRule type="cellIs" dxfId="318" priority="16" operator="equal">
      <formula>5</formula>
    </cfRule>
    <cfRule type="cellIs" dxfId="317" priority="17" operator="equal">
      <formula>4</formula>
    </cfRule>
    <cfRule type="cellIs" dxfId="316" priority="18" operator="equal">
      <formula>3</formula>
    </cfRule>
    <cfRule type="cellIs" dxfId="315" priority="19" operator="equal">
      <formula>2</formula>
    </cfRule>
    <cfRule type="cellIs" dxfId="314" priority="20" operator="equal">
      <formula>1</formula>
    </cfRule>
  </conditionalFormatting>
  <conditionalFormatting sqref="O49">
    <cfRule type="cellIs" dxfId="313" priority="14" operator="equal">
      <formula>5</formula>
    </cfRule>
  </conditionalFormatting>
  <conditionalFormatting sqref="O15">
    <cfRule type="cellIs" dxfId="312" priority="8" operator="equal">
      <formula>"NOT APPLICABLE"</formula>
    </cfRule>
    <cfRule type="cellIs" dxfId="311" priority="9" operator="equal">
      <formula>5</formula>
    </cfRule>
    <cfRule type="cellIs" dxfId="310" priority="10" operator="equal">
      <formula>4</formula>
    </cfRule>
    <cfRule type="cellIs" dxfId="309" priority="11" operator="equal">
      <formula>3</formula>
    </cfRule>
    <cfRule type="cellIs" dxfId="308" priority="12" operator="equal">
      <formula>2</formula>
    </cfRule>
    <cfRule type="cellIs" dxfId="307" priority="13" operator="equal">
      <formula>1</formula>
    </cfRule>
  </conditionalFormatting>
  <conditionalFormatting sqref="O15">
    <cfRule type="cellIs" dxfId="306" priority="7" operator="equal">
      <formula>5</formula>
    </cfRule>
  </conditionalFormatting>
  <conditionalFormatting sqref="Q13">
    <cfRule type="cellIs" dxfId="305" priority="1" operator="equal">
      <formula>"NOT APPLICABLE"</formula>
    </cfRule>
    <cfRule type="cellIs" dxfId="304" priority="2" operator="equal">
      <formula>5</formula>
    </cfRule>
    <cfRule type="cellIs" dxfId="303" priority="3" operator="equal">
      <formula>4</formula>
    </cfRule>
    <cfRule type="cellIs" dxfId="302" priority="4" operator="equal">
      <formula>3</formula>
    </cfRule>
    <cfRule type="cellIs" dxfId="301" priority="5" operator="equal">
      <formula>2</formula>
    </cfRule>
    <cfRule type="cellIs" dxfId="300" priority="6" operator="equal">
      <formula>1</formula>
    </cfRule>
  </conditionalFormatting>
  <pageMargins left="0.19685039370078741" right="0.19685039370078741" top="0.19685039370078741" bottom="0.19685039370078741" header="0.19685039370078741" footer="0.19685039370078741"/>
  <pageSetup scale="50" firstPageNumber="53" fitToHeight="0" orientation="landscape" r:id="rId1"/>
  <headerFooter>
    <oddHeader>&amp;CSDBIP 2012/2013</oddHeader>
    <oddFooter>Page &amp;P of &amp;N</oddFooter>
  </headerFooter>
  <rowBreaks count="2" manualBreakCount="2">
    <brk id="21" max="23" man="1"/>
    <brk id="38" max="2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[1]Sheet1!#REF!</xm:f>
          </x14:formula1>
          <xm:sqref>U51 U49 U8:U18 U20 O20 U22:U23 O22:O23 O25 U25 U27 O27 O29 U29 U31 O31 O33 U33 U35 O35 O37 U37 U39:U40 O39:O40 O42:O43 U42:U43 U45 O45 O49 O51 O47 U47 O8:O18</xm:sqref>
        </x14:dataValidation>
      </x14:dataValidations>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view="pageBreakPreview" topLeftCell="A28" zoomScaleSheetLayoutView="100" workbookViewId="0">
      <selection activeCell="U18" sqref="U18"/>
    </sheetView>
  </sheetViews>
  <sheetFormatPr defaultColWidth="8.85546875" defaultRowHeight="15" x14ac:dyDescent="0.25"/>
  <cols>
    <col min="1" max="13" width="8.85546875" style="114"/>
    <col min="14" max="14" width="20.28515625" style="114" customWidth="1"/>
    <col min="15" max="16384" width="8.85546875" style="114"/>
  </cols>
  <sheetData>
    <row r="1" spans="1:12" ht="23.25" x14ac:dyDescent="0.35">
      <c r="A1" s="505" t="s">
        <v>2098</v>
      </c>
      <c r="B1" s="506"/>
      <c r="C1" s="506"/>
      <c r="D1" s="506"/>
      <c r="E1" s="506"/>
      <c r="F1" s="506"/>
      <c r="G1" s="506"/>
      <c r="H1" s="506"/>
      <c r="I1" s="506"/>
      <c r="J1" s="506"/>
      <c r="K1" s="507"/>
      <c r="L1" s="1"/>
    </row>
    <row r="2" spans="1:12" ht="28.5" customHeight="1" x14ac:dyDescent="0.25">
      <c r="A2" s="508"/>
      <c r="B2" s="509"/>
      <c r="C2" s="509"/>
      <c r="D2" s="509"/>
      <c r="E2" s="509"/>
      <c r="F2" s="509"/>
      <c r="G2" s="509"/>
      <c r="H2" s="509"/>
      <c r="I2" s="509"/>
      <c r="J2" s="509"/>
      <c r="K2" s="510"/>
    </row>
    <row r="3" spans="1:12" x14ac:dyDescent="0.25">
      <c r="A3" s="2"/>
      <c r="K3" s="3"/>
    </row>
    <row r="4" spans="1:12" x14ac:dyDescent="0.25">
      <c r="A4" s="2"/>
      <c r="K4" s="3"/>
    </row>
    <row r="5" spans="1:12" x14ac:dyDescent="0.25">
      <c r="A5" s="2"/>
      <c r="K5" s="3"/>
    </row>
    <row r="6" spans="1:12" x14ac:dyDescent="0.25">
      <c r="A6" s="2"/>
      <c r="K6" s="3"/>
    </row>
    <row r="7" spans="1:12" x14ac:dyDescent="0.25">
      <c r="A7" s="2"/>
      <c r="K7" s="3"/>
    </row>
    <row r="8" spans="1:12" x14ac:dyDescent="0.25">
      <c r="A8" s="2"/>
      <c r="K8" s="3"/>
    </row>
    <row r="9" spans="1:12" x14ac:dyDescent="0.25">
      <c r="A9" s="2"/>
      <c r="K9" s="3"/>
    </row>
    <row r="10" spans="1:12" x14ac:dyDescent="0.25">
      <c r="A10" s="2"/>
      <c r="K10" s="3"/>
    </row>
    <row r="11" spans="1:12" x14ac:dyDescent="0.25">
      <c r="A11" s="2"/>
      <c r="K11" s="3"/>
    </row>
    <row r="12" spans="1:12" x14ac:dyDescent="0.25">
      <c r="A12" s="2"/>
      <c r="K12" s="3"/>
    </row>
    <row r="13" spans="1:12" x14ac:dyDescent="0.25">
      <c r="A13" s="2"/>
      <c r="K13" s="3"/>
    </row>
    <row r="14" spans="1:12" x14ac:dyDescent="0.25">
      <c r="A14" s="2"/>
      <c r="K14" s="3"/>
    </row>
    <row r="15" spans="1:12" x14ac:dyDescent="0.25">
      <c r="A15" s="2"/>
      <c r="K15" s="3"/>
    </row>
    <row r="16" spans="1:12" x14ac:dyDescent="0.25">
      <c r="A16" s="2"/>
      <c r="K16" s="3"/>
    </row>
    <row r="17" spans="1:11" x14ac:dyDescent="0.25">
      <c r="A17" s="2"/>
      <c r="K17" s="3"/>
    </row>
    <row r="18" spans="1:11" x14ac:dyDescent="0.25">
      <c r="A18" s="2"/>
      <c r="K18" s="3"/>
    </row>
    <row r="19" spans="1:11" x14ac:dyDescent="0.25">
      <c r="A19" s="2"/>
      <c r="K19" s="3"/>
    </row>
    <row r="20" spans="1:11" x14ac:dyDescent="0.25">
      <c r="A20" s="2"/>
      <c r="K20" s="3"/>
    </row>
    <row r="21" spans="1:11" x14ac:dyDescent="0.25">
      <c r="A21" s="2"/>
      <c r="K21" s="3"/>
    </row>
    <row r="22" spans="1:11" x14ac:dyDescent="0.25">
      <c r="A22" s="2"/>
      <c r="K22" s="3"/>
    </row>
    <row r="23" spans="1:11" x14ac:dyDescent="0.25">
      <c r="A23" s="2"/>
      <c r="K23" s="3"/>
    </row>
    <row r="24" spans="1:11" x14ac:dyDescent="0.25">
      <c r="A24" s="2"/>
      <c r="K24" s="3"/>
    </row>
    <row r="25" spans="1:11" x14ac:dyDescent="0.25">
      <c r="A25" s="2"/>
      <c r="K25" s="3"/>
    </row>
    <row r="26" spans="1:11" x14ac:dyDescent="0.25">
      <c r="A26" s="2"/>
      <c r="K26" s="3"/>
    </row>
    <row r="27" spans="1:11" x14ac:dyDescent="0.25">
      <c r="A27" s="2"/>
      <c r="K27" s="3"/>
    </row>
    <row r="28" spans="1:11" x14ac:dyDescent="0.25">
      <c r="A28" s="2"/>
      <c r="K28" s="3"/>
    </row>
    <row r="29" spans="1:11" x14ac:dyDescent="0.25">
      <c r="A29" s="2"/>
      <c r="K29" s="3"/>
    </row>
    <row r="30" spans="1:11" x14ac:dyDescent="0.25">
      <c r="A30" s="2"/>
      <c r="K30" s="3"/>
    </row>
    <row r="31" spans="1:11" x14ac:dyDescent="0.25">
      <c r="A31" s="2"/>
      <c r="K31" s="3"/>
    </row>
    <row r="32" spans="1:11" ht="92.25" customHeight="1" x14ac:dyDescent="0.35">
      <c r="A32" s="2"/>
      <c r="B32" s="494" t="s">
        <v>2</v>
      </c>
      <c r="C32" s="494"/>
      <c r="D32" s="494"/>
      <c r="E32" s="494"/>
      <c r="F32" s="494"/>
      <c r="G32" s="494"/>
      <c r="H32" s="494"/>
      <c r="I32" s="494"/>
      <c r="J32" s="494"/>
      <c r="K32" s="3"/>
    </row>
    <row r="33" spans="1:11" x14ac:dyDescent="0.25">
      <c r="A33" s="2"/>
      <c r="B33" s="4"/>
      <c r="C33" s="4"/>
      <c r="D33" s="4"/>
      <c r="E33" s="4"/>
      <c r="F33" s="4"/>
      <c r="G33" s="4"/>
      <c r="H33" s="4"/>
      <c r="I33" s="4"/>
      <c r="J33" s="4"/>
      <c r="K33" s="3"/>
    </row>
    <row r="34" spans="1:11" ht="60.75" customHeight="1" x14ac:dyDescent="0.35">
      <c r="A34" s="2"/>
      <c r="B34" s="494"/>
      <c r="C34" s="494"/>
      <c r="D34" s="494"/>
      <c r="E34" s="494"/>
      <c r="F34" s="494"/>
      <c r="G34" s="494"/>
      <c r="H34" s="494"/>
      <c r="I34" s="494"/>
      <c r="J34" s="494"/>
      <c r="K34" s="3"/>
    </row>
    <row r="35" spans="1:11" x14ac:dyDescent="0.25">
      <c r="A35" s="2"/>
      <c r="B35" s="4"/>
      <c r="C35" s="4"/>
      <c r="D35" s="4"/>
      <c r="E35" s="4"/>
      <c r="F35" s="4"/>
      <c r="G35" s="4"/>
      <c r="H35" s="4"/>
      <c r="I35" s="4"/>
      <c r="J35" s="4"/>
      <c r="K35" s="3"/>
    </row>
    <row r="36" spans="1:11" ht="23.25" customHeight="1" x14ac:dyDescent="0.35">
      <c r="A36" s="5"/>
      <c r="B36" s="495"/>
      <c r="C36" s="495"/>
      <c r="D36" s="495"/>
      <c r="E36" s="495"/>
      <c r="F36" s="495"/>
      <c r="G36" s="495"/>
      <c r="H36" s="495"/>
      <c r="I36" s="495"/>
      <c r="J36" s="495"/>
      <c r="K36" s="6"/>
    </row>
  </sheetData>
  <mergeCells count="4">
    <mergeCell ref="A1:K2"/>
    <mergeCell ref="B32:J32"/>
    <mergeCell ref="B34:J34"/>
    <mergeCell ref="B36:J36"/>
  </mergeCells>
  <pageMargins left="0.70866141732283505" right="0.70866141732283505" top="0.74803149606299202" bottom="0.74803149606299202" header="0.31496062992126" footer="0.31496062992126"/>
  <pageSetup scale="90" firstPageNumber="60" orientation="portrait" r:id="rId1"/>
  <headerFooter>
    <oddHeader>&amp;CSDBIP 2012/2013</oddHeader>
    <oddFooter>Page &amp;P of &amp;N</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5"/>
  <sheetViews>
    <sheetView view="pageBreakPreview" topLeftCell="D22" zoomScaleSheetLayoutView="100" workbookViewId="0">
      <selection activeCell="R26" sqref="R26"/>
    </sheetView>
  </sheetViews>
  <sheetFormatPr defaultRowHeight="16.5" x14ac:dyDescent="0.3"/>
  <cols>
    <col min="1" max="3" width="0" style="190" hidden="1" customWidth="1"/>
    <col min="4" max="4" width="9.140625" style="190"/>
    <col min="5" max="5" width="25.28515625" style="190" bestFit="1" customWidth="1"/>
    <col min="6" max="6" width="40.140625" style="190" bestFit="1" customWidth="1"/>
    <col min="7" max="7" width="16.7109375" style="190" bestFit="1" customWidth="1"/>
    <col min="8" max="8" width="11.28515625" style="190" bestFit="1" customWidth="1"/>
    <col min="9" max="9" width="9.140625" style="190"/>
    <col min="10" max="14" width="0" style="190" hidden="1" customWidth="1"/>
    <col min="15" max="16384" width="9.140625" style="190"/>
  </cols>
  <sheetData>
    <row r="1" spans="1:16" ht="25.5" x14ac:dyDescent="0.35">
      <c r="A1" s="497" t="s">
        <v>2099</v>
      </c>
      <c r="B1" s="497"/>
      <c r="C1" s="497"/>
      <c r="D1" s="497"/>
      <c r="E1" s="497"/>
      <c r="F1" s="497"/>
      <c r="G1" s="497"/>
      <c r="H1" s="497"/>
      <c r="I1" s="497"/>
      <c r="J1" s="497"/>
      <c r="K1" s="497"/>
      <c r="L1" s="497"/>
      <c r="M1" s="497"/>
      <c r="N1" s="497"/>
      <c r="O1" s="497"/>
      <c r="P1" s="497"/>
    </row>
    <row r="2" spans="1:16" ht="20.25" x14ac:dyDescent="0.3">
      <c r="A2" s="511" t="s">
        <v>2296</v>
      </c>
      <c r="B2" s="511"/>
      <c r="C2" s="511"/>
      <c r="D2" s="511"/>
      <c r="E2" s="511"/>
      <c r="F2" s="511"/>
      <c r="G2" s="511"/>
      <c r="H2" s="511"/>
      <c r="I2" s="511"/>
      <c r="J2" s="511"/>
      <c r="K2" s="511"/>
      <c r="L2" s="511"/>
      <c r="M2" s="511"/>
      <c r="N2" s="511"/>
      <c r="O2" s="511"/>
      <c r="P2" s="511"/>
    </row>
    <row r="3" spans="1:16" ht="17.25" thickBot="1" x14ac:dyDescent="0.35">
      <c r="E3" s="191"/>
    </row>
    <row r="4" spans="1:16" s="195" customFormat="1" ht="18" x14ac:dyDescent="0.25">
      <c r="E4" s="285"/>
      <c r="F4" s="286" t="s">
        <v>2032</v>
      </c>
      <c r="G4" s="500" t="s">
        <v>2033</v>
      </c>
    </row>
    <row r="5" spans="1:16" s="195" customFormat="1" ht="18" x14ac:dyDescent="0.25">
      <c r="E5" s="287"/>
      <c r="F5" s="286" t="s">
        <v>2298</v>
      </c>
      <c r="G5" s="501"/>
    </row>
    <row r="6" spans="1:16" s="195" customFormat="1" ht="18" x14ac:dyDescent="0.25">
      <c r="E6" s="288"/>
      <c r="F6" s="286" t="s">
        <v>2299</v>
      </c>
      <c r="G6" s="501"/>
    </row>
    <row r="7" spans="1:16" s="195" customFormat="1" ht="18" x14ac:dyDescent="0.25">
      <c r="E7" s="289"/>
      <c r="F7" s="286" t="s">
        <v>2300</v>
      </c>
      <c r="G7" s="501"/>
    </row>
    <row r="8" spans="1:16" s="195" customFormat="1" ht="18" x14ac:dyDescent="0.25">
      <c r="E8" s="290"/>
      <c r="F8" s="286" t="s">
        <v>2301</v>
      </c>
      <c r="G8" s="501"/>
    </row>
    <row r="9" spans="1:16" s="195" customFormat="1" ht="18" x14ac:dyDescent="0.25">
      <c r="E9" s="291"/>
      <c r="F9" s="286" t="s">
        <v>2302</v>
      </c>
      <c r="G9" s="501"/>
    </row>
    <row r="10" spans="1:16" s="195" customFormat="1" ht="18" x14ac:dyDescent="0.25">
      <c r="E10" s="292"/>
      <c r="F10" s="286" t="s">
        <v>2038</v>
      </c>
      <c r="G10" s="502"/>
    </row>
    <row r="11" spans="1:16" s="195" customFormat="1" ht="18" x14ac:dyDescent="0.25"/>
    <row r="12" spans="1:16" s="195" customFormat="1" ht="18" x14ac:dyDescent="0.25">
      <c r="D12" s="193">
        <v>1</v>
      </c>
      <c r="E12" s="194" t="s">
        <v>2100</v>
      </c>
    </row>
    <row r="13" spans="1:16" s="195" customFormat="1" ht="18" x14ac:dyDescent="0.25"/>
    <row r="14" spans="1:16" s="195" customFormat="1" ht="18" x14ac:dyDescent="0.25">
      <c r="D14" s="196">
        <v>1.1000000000000001</v>
      </c>
      <c r="E14" s="194" t="s">
        <v>2041</v>
      </c>
      <c r="F14" s="195">
        <v>38</v>
      </c>
    </row>
    <row r="15" spans="1:16" s="195" customFormat="1" ht="18.75" x14ac:dyDescent="0.3">
      <c r="D15" s="195" t="s">
        <v>2042</v>
      </c>
      <c r="E15" s="197" t="s">
        <v>2043</v>
      </c>
      <c r="F15" s="195">
        <v>38</v>
      </c>
    </row>
    <row r="16" spans="1:16" s="195" customFormat="1" ht="18" x14ac:dyDescent="0.25">
      <c r="D16" s="195" t="s">
        <v>2044</v>
      </c>
      <c r="E16" s="194" t="s">
        <v>2045</v>
      </c>
      <c r="F16" s="195">
        <v>0</v>
      </c>
    </row>
    <row r="17" spans="4:13" s="195" customFormat="1" ht="18" x14ac:dyDescent="0.25">
      <c r="M17" s="209"/>
    </row>
    <row r="18" spans="4:13" s="195" customFormat="1" ht="18" x14ac:dyDescent="0.25">
      <c r="D18" s="196">
        <v>1.2</v>
      </c>
      <c r="E18" s="195" t="s">
        <v>2056</v>
      </c>
    </row>
    <row r="38" spans="4:7" x14ac:dyDescent="0.3">
      <c r="D38"/>
      <c r="E38"/>
      <c r="F38"/>
      <c r="G38"/>
    </row>
    <row r="39" spans="4:7" hidden="1" x14ac:dyDescent="0.3"/>
    <row r="40" spans="4:7" hidden="1" x14ac:dyDescent="0.3"/>
    <row r="41" spans="4:7" hidden="1" x14ac:dyDescent="0.3"/>
    <row r="42" spans="4:7" s="195" customFormat="1" ht="18" hidden="1" x14ac:dyDescent="0.25">
      <c r="D42" s="199"/>
      <c r="E42" s="200"/>
      <c r="F42" s="201"/>
      <c r="G42" s="201"/>
    </row>
    <row r="43" spans="4:7" hidden="1" x14ac:dyDescent="0.3">
      <c r="D43" s="202"/>
      <c r="E43" s="202"/>
      <c r="F43" s="202"/>
      <c r="G43" s="202"/>
    </row>
    <row r="44" spans="4:7" s="195" customFormat="1" ht="18" hidden="1" x14ac:dyDescent="0.25">
      <c r="D44" s="201"/>
      <c r="E44" s="201"/>
      <c r="F44" s="201"/>
      <c r="G44" s="201"/>
    </row>
    <row r="45" spans="4:7" s="213" customFormat="1" ht="15.75" hidden="1" x14ac:dyDescent="0.25">
      <c r="D45" s="203"/>
      <c r="E45" s="203"/>
      <c r="F45" s="203"/>
      <c r="G45" s="203"/>
    </row>
    <row r="46" spans="4:7" hidden="1" x14ac:dyDescent="0.3"/>
    <row r="47" spans="4:7" hidden="1" x14ac:dyDescent="0.3"/>
    <row r="48" spans="4:7" s="195" customFormat="1" ht="18.75" customHeight="1" x14ac:dyDescent="0.25">
      <c r="D48" s="196"/>
    </row>
    <row r="72" spans="4:7" s="195" customFormat="1" ht="18" x14ac:dyDescent="0.25">
      <c r="D72" s="199"/>
      <c r="E72" s="200"/>
      <c r="F72" s="201"/>
      <c r="G72" s="201"/>
    </row>
    <row r="73" spans="4:7" s="195" customFormat="1" ht="18" x14ac:dyDescent="0.25">
      <c r="D73" s="201"/>
      <c r="E73" s="201"/>
      <c r="F73" s="201"/>
      <c r="G73" s="201"/>
    </row>
    <row r="74" spans="4:7" s="195" customFormat="1" ht="18" x14ac:dyDescent="0.25">
      <c r="D74" s="201"/>
      <c r="E74" s="201"/>
      <c r="F74" s="201"/>
      <c r="G74" s="201"/>
    </row>
    <row r="75" spans="4:7" s="213" customFormat="1" ht="15.75" x14ac:dyDescent="0.25">
      <c r="D75" s="203"/>
      <c r="E75" s="203"/>
      <c r="F75" s="203"/>
      <c r="G75" s="203"/>
    </row>
  </sheetData>
  <dataConsolidate/>
  <mergeCells count="3">
    <mergeCell ref="A1:P1"/>
    <mergeCell ref="A2:P2"/>
    <mergeCell ref="G4:G10"/>
  </mergeCells>
  <pageMargins left="0.70866141732283472" right="0.70866141732283472" top="0.74803149606299213" bottom="0.74803149606299213" header="0.31496062992125984" footer="0.31496062992125984"/>
  <pageSetup paperSize="9" scale="67" firstPageNumber="194" fitToHeight="25" orientation="portrait" r:id="rId1"/>
  <headerFooter>
    <oddFooter>Page &amp;P of &amp;N</oddFooter>
  </headerFooter>
  <rowBreaks count="1" manualBreakCount="1">
    <brk id="46" max="16383" man="1"/>
  </rowBreaks>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5"/>
  <sheetViews>
    <sheetView view="pageBreakPreview" topLeftCell="D28" zoomScaleSheetLayoutView="100" workbookViewId="0">
      <selection activeCell="S29" sqref="S29"/>
    </sheetView>
  </sheetViews>
  <sheetFormatPr defaultRowHeight="16.5" x14ac:dyDescent="0.3"/>
  <cols>
    <col min="1" max="3" width="0" style="190" hidden="1" customWidth="1"/>
    <col min="4" max="4" width="9.140625" style="190"/>
    <col min="5" max="5" width="25.28515625" style="190" bestFit="1" customWidth="1"/>
    <col min="6" max="6" width="40.140625" style="190" bestFit="1" customWidth="1"/>
    <col min="7" max="7" width="16.7109375" style="190" bestFit="1" customWidth="1"/>
    <col min="8" max="8" width="11.28515625" style="190" bestFit="1" customWidth="1"/>
    <col min="9" max="9" width="9.140625" style="190"/>
    <col min="10" max="14" width="0" style="190" hidden="1" customWidth="1"/>
    <col min="15" max="16384" width="9.140625" style="190"/>
  </cols>
  <sheetData>
    <row r="1" spans="1:16" ht="25.5" x14ac:dyDescent="0.35">
      <c r="A1" s="497" t="s">
        <v>2101</v>
      </c>
      <c r="B1" s="497"/>
      <c r="C1" s="497"/>
      <c r="D1" s="497"/>
      <c r="E1" s="497"/>
      <c r="F1" s="497"/>
      <c r="G1" s="497"/>
      <c r="H1" s="497"/>
      <c r="I1" s="497"/>
      <c r="J1" s="497"/>
      <c r="K1" s="497"/>
      <c r="L1" s="497"/>
      <c r="M1" s="497"/>
      <c r="N1" s="497"/>
      <c r="O1" s="497"/>
      <c r="P1" s="497"/>
    </row>
    <row r="2" spans="1:16" ht="20.25" x14ac:dyDescent="0.3">
      <c r="A2" s="511" t="s">
        <v>2297</v>
      </c>
      <c r="B2" s="511"/>
      <c r="C2" s="511"/>
      <c r="D2" s="511"/>
      <c r="E2" s="511"/>
      <c r="F2" s="511"/>
      <c r="G2" s="511"/>
      <c r="H2" s="511"/>
      <c r="I2" s="511"/>
      <c r="J2" s="511"/>
      <c r="K2" s="511"/>
      <c r="L2" s="511"/>
      <c r="M2" s="511"/>
      <c r="N2" s="511"/>
      <c r="O2" s="511"/>
      <c r="P2" s="511"/>
    </row>
    <row r="3" spans="1:16" ht="17.25" thickBot="1" x14ac:dyDescent="0.35">
      <c r="E3" s="191"/>
    </row>
    <row r="4" spans="1:16" s="195" customFormat="1" ht="18" x14ac:dyDescent="0.25">
      <c r="E4" s="285"/>
      <c r="F4" s="286" t="s">
        <v>2032</v>
      </c>
      <c r="G4" s="500" t="s">
        <v>2033</v>
      </c>
    </row>
    <row r="5" spans="1:16" s="195" customFormat="1" ht="18" x14ac:dyDescent="0.25">
      <c r="E5" s="287"/>
      <c r="F5" s="286" t="s">
        <v>2298</v>
      </c>
      <c r="G5" s="501"/>
    </row>
    <row r="6" spans="1:16" s="195" customFormat="1" ht="18" x14ac:dyDescent="0.25">
      <c r="E6" s="288"/>
      <c r="F6" s="286" t="s">
        <v>2299</v>
      </c>
      <c r="G6" s="501"/>
    </row>
    <row r="7" spans="1:16" s="195" customFormat="1" ht="18" x14ac:dyDescent="0.25">
      <c r="E7" s="289"/>
      <c r="F7" s="286" t="s">
        <v>2300</v>
      </c>
      <c r="G7" s="501"/>
    </row>
    <row r="8" spans="1:16" s="195" customFormat="1" ht="18" x14ac:dyDescent="0.25">
      <c r="E8" s="290"/>
      <c r="F8" s="286" t="s">
        <v>2301</v>
      </c>
      <c r="G8" s="501"/>
    </row>
    <row r="9" spans="1:16" s="195" customFormat="1" ht="18" x14ac:dyDescent="0.25">
      <c r="E9" s="291"/>
      <c r="F9" s="286" t="s">
        <v>2302</v>
      </c>
      <c r="G9" s="501"/>
    </row>
    <row r="10" spans="1:16" s="195" customFormat="1" ht="18" x14ac:dyDescent="0.25">
      <c r="E10" s="292"/>
      <c r="F10" s="286" t="s">
        <v>2038</v>
      </c>
      <c r="G10" s="502"/>
    </row>
    <row r="11" spans="1:16" s="195" customFormat="1" ht="18" x14ac:dyDescent="0.25"/>
    <row r="12" spans="1:16" s="195" customFormat="1" ht="18" x14ac:dyDescent="0.25">
      <c r="D12" s="193">
        <v>1</v>
      </c>
      <c r="E12" s="194" t="s">
        <v>2102</v>
      </c>
    </row>
    <row r="13" spans="1:16" s="195" customFormat="1" ht="18" x14ac:dyDescent="0.25"/>
    <row r="14" spans="1:16" s="195" customFormat="1" ht="18" x14ac:dyDescent="0.25">
      <c r="D14" s="196">
        <v>1.1000000000000001</v>
      </c>
      <c r="E14" s="194" t="s">
        <v>2041</v>
      </c>
      <c r="F14" s="195">
        <v>12</v>
      </c>
    </row>
    <row r="15" spans="1:16" s="195" customFormat="1" ht="18.75" x14ac:dyDescent="0.3">
      <c r="D15" s="195" t="s">
        <v>2042</v>
      </c>
      <c r="E15" s="197" t="s">
        <v>2043</v>
      </c>
      <c r="F15" s="195">
        <v>12</v>
      </c>
    </row>
    <row r="16" spans="1:16" s="195" customFormat="1" ht="18" x14ac:dyDescent="0.25">
      <c r="D16" s="195" t="s">
        <v>2044</v>
      </c>
      <c r="E16" s="194" t="s">
        <v>2045</v>
      </c>
      <c r="F16" s="195">
        <v>0</v>
      </c>
    </row>
    <row r="17" spans="4:13" s="195" customFormat="1" ht="18" x14ac:dyDescent="0.25">
      <c r="M17" s="209"/>
    </row>
    <row r="18" spans="4:13" s="195" customFormat="1" ht="18" x14ac:dyDescent="0.25">
      <c r="D18" s="196">
        <v>1.2</v>
      </c>
      <c r="E18" s="195" t="s">
        <v>2056</v>
      </c>
    </row>
    <row r="38" spans="4:7" x14ac:dyDescent="0.3">
      <c r="D38"/>
      <c r="E38"/>
      <c r="F38"/>
      <c r="G38"/>
    </row>
    <row r="39" spans="4:7" hidden="1" x14ac:dyDescent="0.3"/>
    <row r="40" spans="4:7" hidden="1" x14ac:dyDescent="0.3"/>
    <row r="41" spans="4:7" hidden="1" x14ac:dyDescent="0.3"/>
    <row r="42" spans="4:7" s="195" customFormat="1" ht="18" hidden="1" x14ac:dyDescent="0.25">
      <c r="D42" s="199"/>
      <c r="E42" s="200"/>
      <c r="F42" s="201"/>
      <c r="G42" s="201"/>
    </row>
    <row r="43" spans="4:7" hidden="1" x14ac:dyDescent="0.3">
      <c r="D43" s="202"/>
      <c r="E43" s="202"/>
      <c r="F43" s="202"/>
      <c r="G43" s="202"/>
    </row>
    <row r="44" spans="4:7" s="195" customFormat="1" ht="18" hidden="1" x14ac:dyDescent="0.25">
      <c r="D44" s="201"/>
      <c r="E44" s="201"/>
      <c r="F44" s="201"/>
      <c r="G44" s="201"/>
    </row>
    <row r="45" spans="4:7" s="213" customFormat="1" ht="15.75" hidden="1" x14ac:dyDescent="0.25">
      <c r="D45" s="203"/>
      <c r="E45" s="203"/>
      <c r="F45" s="203"/>
      <c r="G45" s="203"/>
    </row>
    <row r="46" spans="4:7" hidden="1" x14ac:dyDescent="0.3"/>
    <row r="47" spans="4:7" hidden="1" x14ac:dyDescent="0.3"/>
    <row r="48" spans="4:7" s="195" customFormat="1" ht="18" x14ac:dyDescent="0.25">
      <c r="D48" s="196"/>
    </row>
    <row r="72" spans="4:7" s="195" customFormat="1" ht="18" x14ac:dyDescent="0.25">
      <c r="D72" s="199"/>
      <c r="E72" s="200"/>
      <c r="F72" s="201"/>
      <c r="G72" s="201"/>
    </row>
    <row r="73" spans="4:7" s="195" customFormat="1" ht="18" x14ac:dyDescent="0.25">
      <c r="D73" s="201"/>
      <c r="E73" s="201"/>
      <c r="F73" s="201"/>
      <c r="G73" s="201"/>
    </row>
    <row r="74" spans="4:7" s="195" customFormat="1" ht="18" x14ac:dyDescent="0.25">
      <c r="D74" s="201"/>
      <c r="E74" s="201"/>
      <c r="F74" s="201"/>
      <c r="G74" s="201"/>
    </row>
    <row r="75" spans="4:7" s="213" customFormat="1" ht="15.75" x14ac:dyDescent="0.25">
      <c r="D75" s="203"/>
      <c r="E75" s="203"/>
      <c r="F75" s="203"/>
      <c r="G75" s="203"/>
    </row>
  </sheetData>
  <dataConsolidate/>
  <mergeCells count="3">
    <mergeCell ref="A1:P1"/>
    <mergeCell ref="A2:P2"/>
    <mergeCell ref="G4:G10"/>
  </mergeCells>
  <pageMargins left="0.70866141732283472" right="0.70866141732283472" top="0.74803149606299213" bottom="0.74803149606299213" header="0.31496062992125984" footer="0.31496062992125984"/>
  <pageSetup paperSize="9" scale="67" firstPageNumber="194" fitToHeight="25" orientation="portrait" r:id="rId1"/>
  <headerFooter>
    <oddFooter>Page &amp;P of &amp;N</oddFooter>
  </headerFooter>
  <rowBreaks count="1" manualBreakCount="1">
    <brk id="46" max="16383" man="1"/>
  </rowBreaks>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U31"/>
  <sheetViews>
    <sheetView view="pageBreakPreview" topLeftCell="L1" zoomScale="30" zoomScaleSheetLayoutView="30" workbookViewId="0">
      <pane ySplit="7" topLeftCell="A20" activePane="bottomLeft" state="frozen"/>
      <selection activeCell="U18" sqref="U18"/>
      <selection pane="bottomLeft" activeCell="M14" sqref="M14"/>
    </sheetView>
  </sheetViews>
  <sheetFormatPr defaultColWidth="8.7109375" defaultRowHeight="15" x14ac:dyDescent="0.25"/>
  <cols>
    <col min="1" max="1" width="8.7109375" style="130" customWidth="1"/>
    <col min="2" max="2" width="17.5703125" style="130" customWidth="1"/>
    <col min="3" max="3" width="14.85546875" style="130" customWidth="1"/>
    <col min="4" max="4" width="10.85546875" style="130" customWidth="1"/>
    <col min="5" max="5" width="8.7109375" style="130"/>
    <col min="6" max="6" width="10.5703125" style="130" customWidth="1"/>
    <col min="7" max="7" width="11.140625" style="130" customWidth="1"/>
    <col min="8" max="8" width="11.7109375" style="130" customWidth="1"/>
    <col min="9" max="9" width="9.5703125" style="130" bestFit="1" customWidth="1"/>
    <col min="10" max="12" width="8.7109375" style="130"/>
    <col min="13" max="13" width="13.28515625" style="130" customWidth="1"/>
    <col min="14" max="14" width="9.7109375" style="130" customWidth="1"/>
    <col min="15" max="16" width="8.7109375" style="130"/>
    <col min="17" max="18" width="10.5703125" style="130" customWidth="1"/>
    <col min="19" max="19" width="12.42578125" style="130" customWidth="1"/>
    <col min="20" max="22" width="8.7109375" style="130"/>
    <col min="23" max="23" width="10.28515625" style="130" customWidth="1"/>
    <col min="24" max="24" width="11.5703125" style="130" customWidth="1"/>
    <col min="25" max="16384" width="8.7109375" style="130"/>
  </cols>
  <sheetData>
    <row r="1" spans="1:49" ht="15.75" x14ac:dyDescent="0.25">
      <c r="A1" s="624" t="s">
        <v>2</v>
      </c>
      <c r="B1" s="624"/>
      <c r="C1" s="624"/>
      <c r="D1" s="624"/>
      <c r="E1" s="624"/>
      <c r="F1" s="624"/>
    </row>
    <row r="3" spans="1:49" ht="15.75" x14ac:dyDescent="0.25">
      <c r="A3" s="624" t="s">
        <v>2103</v>
      </c>
      <c r="B3" s="624"/>
      <c r="C3" s="624"/>
    </row>
    <row r="5" spans="1:49" s="129" customFormat="1" ht="24" customHeight="1" x14ac:dyDescent="0.25">
      <c r="A5" s="533" t="s">
        <v>1073</v>
      </c>
      <c r="B5" s="534" t="s">
        <v>0</v>
      </c>
      <c r="C5" s="533" t="s">
        <v>4</v>
      </c>
      <c r="D5" s="533" t="s">
        <v>5</v>
      </c>
      <c r="E5" s="533" t="s">
        <v>6</v>
      </c>
      <c r="F5" s="533" t="s">
        <v>1357</v>
      </c>
      <c r="G5" s="533" t="s">
        <v>8</v>
      </c>
      <c r="H5" s="534" t="s">
        <v>20</v>
      </c>
      <c r="I5" s="533" t="s">
        <v>9</v>
      </c>
      <c r="J5" s="533"/>
      <c r="K5" s="533"/>
      <c r="L5" s="533"/>
      <c r="M5" s="526" t="s">
        <v>2287</v>
      </c>
      <c r="N5" s="527"/>
      <c r="O5" s="527"/>
      <c r="P5" s="527"/>
      <c r="Q5" s="527"/>
      <c r="R5" s="528"/>
      <c r="S5" s="526" t="s">
        <v>2293</v>
      </c>
      <c r="T5" s="527"/>
      <c r="U5" s="527"/>
      <c r="V5" s="527"/>
      <c r="W5" s="527"/>
      <c r="X5" s="528"/>
    </row>
    <row r="6" spans="1:49" s="129" customFormat="1" ht="15" customHeight="1" x14ac:dyDescent="0.25">
      <c r="A6" s="533"/>
      <c r="B6" s="535"/>
      <c r="C6" s="533"/>
      <c r="D6" s="533"/>
      <c r="E6" s="533"/>
      <c r="F6" s="533"/>
      <c r="G6" s="533"/>
      <c r="H6" s="535"/>
      <c r="I6" s="137" t="s">
        <v>1</v>
      </c>
      <c r="J6" s="137" t="s">
        <v>11</v>
      </c>
      <c r="K6" s="137" t="s">
        <v>12</v>
      </c>
      <c r="L6" s="533" t="s">
        <v>13</v>
      </c>
      <c r="M6" s="529" t="s">
        <v>2288</v>
      </c>
      <c r="N6" s="530"/>
      <c r="O6" s="530"/>
      <c r="P6" s="530"/>
      <c r="Q6" s="530"/>
      <c r="R6" s="531"/>
      <c r="S6" s="529" t="s">
        <v>2294</v>
      </c>
      <c r="T6" s="530"/>
      <c r="U6" s="530"/>
      <c r="V6" s="530"/>
      <c r="W6" s="530"/>
      <c r="X6" s="531"/>
    </row>
    <row r="7" spans="1:49" s="129" customFormat="1" ht="60" x14ac:dyDescent="0.25">
      <c r="A7" s="533"/>
      <c r="B7" s="536"/>
      <c r="C7" s="533"/>
      <c r="D7" s="533"/>
      <c r="E7" s="533"/>
      <c r="F7" s="533"/>
      <c r="G7" s="533"/>
      <c r="H7" s="536"/>
      <c r="I7" s="137" t="s">
        <v>18</v>
      </c>
      <c r="J7" s="137" t="s">
        <v>18</v>
      </c>
      <c r="K7" s="137" t="s">
        <v>18</v>
      </c>
      <c r="L7" s="533"/>
      <c r="M7" s="273" t="s">
        <v>2289</v>
      </c>
      <c r="N7" s="273" t="s">
        <v>2290</v>
      </c>
      <c r="O7" s="273" t="s">
        <v>2269</v>
      </c>
      <c r="P7" s="273" t="s">
        <v>2265</v>
      </c>
      <c r="Q7" s="273" t="s">
        <v>2266</v>
      </c>
      <c r="R7" s="273" t="s">
        <v>2267</v>
      </c>
      <c r="S7" s="273" t="s">
        <v>2291</v>
      </c>
      <c r="T7" s="273" t="s">
        <v>2292</v>
      </c>
      <c r="U7" s="273" t="s">
        <v>2269</v>
      </c>
      <c r="V7" s="273" t="s">
        <v>2265</v>
      </c>
      <c r="W7" s="273" t="s">
        <v>2266</v>
      </c>
      <c r="X7" s="273" t="s">
        <v>2267</v>
      </c>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row>
    <row r="8" spans="1:49" ht="76.5" customHeight="1" x14ac:dyDescent="0.25">
      <c r="A8" s="549" t="s">
        <v>1317</v>
      </c>
      <c r="B8" s="549" t="s">
        <v>153</v>
      </c>
      <c r="C8" s="549" t="s">
        <v>428</v>
      </c>
      <c r="D8" s="549" t="s">
        <v>442</v>
      </c>
      <c r="E8" s="549" t="s">
        <v>649</v>
      </c>
      <c r="F8" s="549" t="s">
        <v>650</v>
      </c>
      <c r="G8" s="549" t="s">
        <v>1907</v>
      </c>
      <c r="H8" s="642" t="s">
        <v>656</v>
      </c>
      <c r="I8" s="176" t="s">
        <v>942</v>
      </c>
      <c r="J8" s="143" t="s">
        <v>25</v>
      </c>
      <c r="K8" s="143" t="s">
        <v>25</v>
      </c>
      <c r="L8" s="143" t="s">
        <v>429</v>
      </c>
      <c r="M8" s="361" t="s">
        <v>2496</v>
      </c>
      <c r="N8" s="357" t="s">
        <v>2496</v>
      </c>
      <c r="O8" s="357">
        <v>3</v>
      </c>
      <c r="P8" s="361" t="s">
        <v>25</v>
      </c>
      <c r="Q8" s="361" t="s">
        <v>25</v>
      </c>
      <c r="R8" s="365" t="s">
        <v>3130</v>
      </c>
      <c r="S8" s="361" t="s">
        <v>3131</v>
      </c>
      <c r="T8" s="365">
        <v>1250</v>
      </c>
      <c r="U8" s="357">
        <v>3</v>
      </c>
      <c r="V8" s="361" t="s">
        <v>25</v>
      </c>
      <c r="W8" s="361" t="s">
        <v>25</v>
      </c>
      <c r="X8" s="361" t="s">
        <v>3130</v>
      </c>
      <c r="Y8" s="133"/>
      <c r="Z8" s="133"/>
      <c r="AA8" s="133"/>
      <c r="AB8" s="133"/>
      <c r="AC8" s="133"/>
      <c r="AD8" s="133"/>
      <c r="AE8" s="133"/>
      <c r="AF8" s="133"/>
      <c r="AG8" s="133"/>
      <c r="AH8" s="133"/>
      <c r="AI8" s="133"/>
      <c r="AJ8" s="133"/>
      <c r="AK8" s="133"/>
      <c r="AL8" s="133"/>
      <c r="AM8" s="133"/>
      <c r="AN8" s="133"/>
      <c r="AO8" s="133"/>
      <c r="AP8" s="133"/>
      <c r="AQ8" s="133"/>
      <c r="AR8" s="133"/>
      <c r="AS8" s="133"/>
      <c r="AT8" s="133"/>
      <c r="AU8" s="133"/>
      <c r="AV8" s="133"/>
      <c r="AW8" s="133"/>
    </row>
    <row r="9" spans="1:49" x14ac:dyDescent="0.25">
      <c r="A9" s="549"/>
      <c r="B9" s="549"/>
      <c r="C9" s="549"/>
      <c r="D9" s="549"/>
      <c r="E9" s="549"/>
      <c r="F9" s="549"/>
      <c r="G9" s="549"/>
      <c r="H9" s="642"/>
      <c r="I9" s="175"/>
      <c r="J9" s="143" t="s">
        <v>25</v>
      </c>
      <c r="K9" s="143" t="s">
        <v>25</v>
      </c>
      <c r="L9" s="143" t="s">
        <v>25</v>
      </c>
      <c r="M9" s="361" t="s">
        <v>25</v>
      </c>
      <c r="N9" s="361" t="s">
        <v>25</v>
      </c>
      <c r="O9" s="361" t="s">
        <v>25</v>
      </c>
      <c r="P9" s="361" t="s">
        <v>25</v>
      </c>
      <c r="Q9" s="361" t="s">
        <v>25</v>
      </c>
      <c r="R9" s="361" t="s">
        <v>25</v>
      </c>
      <c r="S9" s="361" t="s">
        <v>25</v>
      </c>
      <c r="T9" s="361" t="s">
        <v>25</v>
      </c>
      <c r="U9" s="361" t="s">
        <v>25</v>
      </c>
      <c r="V9" s="361" t="s">
        <v>25</v>
      </c>
      <c r="W9" s="361" t="s">
        <v>25</v>
      </c>
      <c r="X9" s="361" t="s">
        <v>25</v>
      </c>
    </row>
    <row r="10" spans="1:49" ht="138.75" customHeight="1" x14ac:dyDescent="0.25">
      <c r="A10" s="549" t="s">
        <v>1318</v>
      </c>
      <c r="B10" s="549" t="s">
        <v>153</v>
      </c>
      <c r="C10" s="549" t="s">
        <v>651</v>
      </c>
      <c r="D10" s="549" t="s">
        <v>430</v>
      </c>
      <c r="E10" s="549" t="s">
        <v>25</v>
      </c>
      <c r="F10" s="549" t="s">
        <v>431</v>
      </c>
      <c r="G10" s="549" t="s">
        <v>1908</v>
      </c>
      <c r="H10" s="642" t="s">
        <v>657</v>
      </c>
      <c r="I10" s="143" t="s">
        <v>25</v>
      </c>
      <c r="J10" s="143" t="s">
        <v>25</v>
      </c>
      <c r="K10" s="143" t="s">
        <v>25</v>
      </c>
      <c r="L10" s="143" t="s">
        <v>432</v>
      </c>
      <c r="M10" s="361" t="s">
        <v>2497</v>
      </c>
      <c r="N10" s="357" t="s">
        <v>3132</v>
      </c>
      <c r="O10" s="357">
        <v>3</v>
      </c>
      <c r="P10" s="357" t="s">
        <v>3133</v>
      </c>
      <c r="Q10" s="357" t="s">
        <v>3134</v>
      </c>
      <c r="R10" s="357" t="s">
        <v>3135</v>
      </c>
      <c r="S10" s="361" t="s">
        <v>1908</v>
      </c>
      <c r="T10" s="357" t="s">
        <v>3134</v>
      </c>
      <c r="U10" s="357">
        <v>3</v>
      </c>
      <c r="V10" s="357" t="s">
        <v>3133</v>
      </c>
      <c r="W10" s="357" t="s">
        <v>3134</v>
      </c>
      <c r="X10" s="365" t="s">
        <v>3135</v>
      </c>
    </row>
    <row r="11" spans="1:49" x14ac:dyDescent="0.25">
      <c r="A11" s="549"/>
      <c r="B11" s="549"/>
      <c r="C11" s="549"/>
      <c r="D11" s="549"/>
      <c r="E11" s="549"/>
      <c r="F11" s="549"/>
      <c r="G11" s="549"/>
      <c r="H11" s="642"/>
      <c r="I11" s="143" t="s">
        <v>25</v>
      </c>
      <c r="J11" s="143" t="s">
        <v>25</v>
      </c>
      <c r="K11" s="143" t="s">
        <v>25</v>
      </c>
      <c r="L11" s="143" t="s">
        <v>25</v>
      </c>
      <c r="M11" s="361" t="s">
        <v>25</v>
      </c>
      <c r="N11" s="361" t="s">
        <v>25</v>
      </c>
      <c r="O11" s="361" t="s">
        <v>25</v>
      </c>
      <c r="P11" s="361" t="s">
        <v>25</v>
      </c>
      <c r="Q11" s="361" t="s">
        <v>25</v>
      </c>
      <c r="R11" s="361" t="s">
        <v>25</v>
      </c>
      <c r="S11" s="361" t="s">
        <v>25</v>
      </c>
      <c r="T11" s="361" t="s">
        <v>25</v>
      </c>
      <c r="U11" s="361" t="s">
        <v>25</v>
      </c>
      <c r="V11" s="361" t="s">
        <v>25</v>
      </c>
      <c r="W11" s="361" t="s">
        <v>25</v>
      </c>
      <c r="X11" s="361" t="s">
        <v>25</v>
      </c>
    </row>
    <row r="12" spans="1:49" ht="141.75" customHeight="1" x14ac:dyDescent="0.25">
      <c r="A12" s="571" t="s">
        <v>1631</v>
      </c>
      <c r="B12" s="549" t="s">
        <v>153</v>
      </c>
      <c r="C12" s="549" t="s">
        <v>1417</v>
      </c>
      <c r="D12" s="549" t="s">
        <v>1418</v>
      </c>
      <c r="E12" s="549" t="s">
        <v>649</v>
      </c>
      <c r="F12" s="549">
        <v>0</v>
      </c>
      <c r="G12" s="549" t="s">
        <v>1909</v>
      </c>
      <c r="H12" s="642" t="s">
        <v>1910</v>
      </c>
      <c r="I12" s="176" t="s">
        <v>260</v>
      </c>
      <c r="J12" s="143" t="s">
        <v>25</v>
      </c>
      <c r="K12" s="143" t="s">
        <v>25</v>
      </c>
      <c r="L12" s="143" t="s">
        <v>652</v>
      </c>
      <c r="M12" s="361" t="s">
        <v>2498</v>
      </c>
      <c r="N12" s="357" t="s">
        <v>3136</v>
      </c>
      <c r="O12" s="357" t="s">
        <v>2532</v>
      </c>
      <c r="P12" s="357" t="s">
        <v>3136</v>
      </c>
      <c r="Q12" s="357" t="s">
        <v>3137</v>
      </c>
      <c r="R12" s="361" t="s">
        <v>25</v>
      </c>
      <c r="S12" s="361" t="s">
        <v>1909</v>
      </c>
      <c r="T12" s="357" t="s">
        <v>3138</v>
      </c>
      <c r="U12" s="357">
        <v>2</v>
      </c>
      <c r="V12" s="357" t="s">
        <v>3139</v>
      </c>
      <c r="W12" s="357" t="s">
        <v>3137</v>
      </c>
      <c r="X12" s="357" t="s">
        <v>3140</v>
      </c>
    </row>
    <row r="13" spans="1:49" x14ac:dyDescent="0.25">
      <c r="A13" s="572"/>
      <c r="B13" s="549"/>
      <c r="C13" s="549"/>
      <c r="D13" s="549"/>
      <c r="E13" s="549"/>
      <c r="F13" s="549"/>
      <c r="G13" s="549"/>
      <c r="H13" s="642"/>
      <c r="I13" s="175"/>
      <c r="J13" s="143" t="s">
        <v>25</v>
      </c>
      <c r="K13" s="143" t="s">
        <v>25</v>
      </c>
      <c r="L13" s="176">
        <v>20000</v>
      </c>
      <c r="M13" s="361" t="s">
        <v>25</v>
      </c>
      <c r="N13" s="361" t="s">
        <v>25</v>
      </c>
      <c r="O13" s="361" t="s">
        <v>25</v>
      </c>
      <c r="P13" s="361" t="s">
        <v>25</v>
      </c>
      <c r="Q13" s="361" t="s">
        <v>25</v>
      </c>
      <c r="R13" s="361" t="s">
        <v>25</v>
      </c>
      <c r="S13" s="361" t="s">
        <v>25</v>
      </c>
      <c r="T13" s="361" t="s">
        <v>25</v>
      </c>
      <c r="U13" s="361" t="s">
        <v>25</v>
      </c>
      <c r="V13" s="361" t="s">
        <v>25</v>
      </c>
      <c r="W13" s="361" t="s">
        <v>25</v>
      </c>
      <c r="X13" s="361" t="s">
        <v>25</v>
      </c>
    </row>
    <row r="14" spans="1:49" ht="90.75" customHeight="1" x14ac:dyDescent="0.25">
      <c r="A14" s="549" t="s">
        <v>1319</v>
      </c>
      <c r="B14" s="549" t="s">
        <v>153</v>
      </c>
      <c r="C14" s="549"/>
      <c r="D14" s="549" t="s">
        <v>1419</v>
      </c>
      <c r="E14" s="549" t="s">
        <v>649</v>
      </c>
      <c r="F14" s="549">
        <v>0</v>
      </c>
      <c r="G14" s="549" t="s">
        <v>1911</v>
      </c>
      <c r="H14" s="642" t="s">
        <v>658</v>
      </c>
      <c r="I14" s="143" t="s">
        <v>25</v>
      </c>
      <c r="J14" s="143" t="s">
        <v>25</v>
      </c>
      <c r="K14" s="143" t="s">
        <v>25</v>
      </c>
      <c r="L14" s="549" t="s">
        <v>432</v>
      </c>
      <c r="M14" s="361" t="s">
        <v>2499</v>
      </c>
      <c r="N14" s="357" t="s">
        <v>3141</v>
      </c>
      <c r="O14" s="357">
        <v>3</v>
      </c>
      <c r="P14" s="361" t="s">
        <v>25</v>
      </c>
      <c r="Q14" s="361" t="s">
        <v>25</v>
      </c>
      <c r="R14" s="357" t="s">
        <v>3142</v>
      </c>
      <c r="S14" s="361" t="s">
        <v>1911</v>
      </c>
      <c r="T14" s="357" t="s">
        <v>3143</v>
      </c>
      <c r="U14" s="357">
        <v>3</v>
      </c>
      <c r="V14" s="361" t="s">
        <v>25</v>
      </c>
      <c r="W14" s="361" t="s">
        <v>25</v>
      </c>
      <c r="X14" s="357" t="s">
        <v>3142</v>
      </c>
    </row>
    <row r="15" spans="1:49" ht="18.75" customHeight="1" x14ac:dyDescent="0.25">
      <c r="A15" s="549"/>
      <c r="B15" s="549"/>
      <c r="C15" s="549"/>
      <c r="D15" s="549"/>
      <c r="E15" s="549"/>
      <c r="F15" s="549"/>
      <c r="G15" s="549"/>
      <c r="H15" s="642"/>
      <c r="I15" s="143" t="s">
        <v>25</v>
      </c>
      <c r="J15" s="143" t="s">
        <v>25</v>
      </c>
      <c r="K15" s="143" t="s">
        <v>25</v>
      </c>
      <c r="L15" s="549"/>
      <c r="M15" s="361" t="s">
        <v>25</v>
      </c>
      <c r="N15" s="361" t="s">
        <v>25</v>
      </c>
      <c r="O15" s="361" t="s">
        <v>25</v>
      </c>
      <c r="P15" s="361" t="s">
        <v>25</v>
      </c>
      <c r="Q15" s="361" t="s">
        <v>25</v>
      </c>
      <c r="R15" s="361" t="s">
        <v>25</v>
      </c>
      <c r="S15" s="361" t="s">
        <v>25</v>
      </c>
      <c r="T15" s="361" t="s">
        <v>25</v>
      </c>
      <c r="U15" s="361" t="s">
        <v>25</v>
      </c>
      <c r="V15" s="361" t="s">
        <v>25</v>
      </c>
      <c r="W15" s="361" t="s">
        <v>25</v>
      </c>
      <c r="X15" s="361" t="s">
        <v>25</v>
      </c>
    </row>
    <row r="16" spans="1:49" ht="125.25" customHeight="1" x14ac:dyDescent="0.25">
      <c r="A16" s="549" t="s">
        <v>1320</v>
      </c>
      <c r="B16" s="549" t="s">
        <v>153</v>
      </c>
      <c r="C16" s="549" t="s">
        <v>441</v>
      </c>
      <c r="D16" s="549" t="s">
        <v>434</v>
      </c>
      <c r="E16" s="549" t="s">
        <v>435</v>
      </c>
      <c r="F16" s="549">
        <v>0</v>
      </c>
      <c r="G16" s="549" t="s">
        <v>659</v>
      </c>
      <c r="H16" s="642" t="s">
        <v>1912</v>
      </c>
      <c r="I16" s="143" t="s">
        <v>25</v>
      </c>
      <c r="J16" s="143" t="s">
        <v>25</v>
      </c>
      <c r="K16" s="143" t="s">
        <v>25</v>
      </c>
      <c r="L16" s="143" t="s">
        <v>25</v>
      </c>
      <c r="M16" s="361" t="s">
        <v>25</v>
      </c>
      <c r="N16" s="365" t="s">
        <v>623</v>
      </c>
      <c r="O16" s="357" t="s">
        <v>2532</v>
      </c>
      <c r="P16" s="361" t="s">
        <v>25</v>
      </c>
      <c r="Q16" s="361" t="s">
        <v>25</v>
      </c>
      <c r="R16" s="361" t="s">
        <v>25</v>
      </c>
      <c r="S16" s="361" t="s">
        <v>659</v>
      </c>
      <c r="T16" s="357" t="s">
        <v>3144</v>
      </c>
      <c r="U16" s="357">
        <v>3</v>
      </c>
      <c r="V16" s="361" t="s">
        <v>25</v>
      </c>
      <c r="W16" s="361" t="s">
        <v>25</v>
      </c>
      <c r="X16" s="357" t="s">
        <v>3145</v>
      </c>
    </row>
    <row r="17" spans="1:177" x14ac:dyDescent="0.25">
      <c r="A17" s="549"/>
      <c r="B17" s="549"/>
      <c r="C17" s="549"/>
      <c r="D17" s="549"/>
      <c r="E17" s="549"/>
      <c r="F17" s="549"/>
      <c r="G17" s="549"/>
      <c r="H17" s="642"/>
      <c r="I17" s="143" t="s">
        <v>25</v>
      </c>
      <c r="J17" s="143" t="s">
        <v>25</v>
      </c>
      <c r="K17" s="143" t="s">
        <v>25</v>
      </c>
      <c r="L17" s="143" t="s">
        <v>25</v>
      </c>
      <c r="M17" s="361" t="s">
        <v>25</v>
      </c>
      <c r="N17" s="361" t="s">
        <v>25</v>
      </c>
      <c r="O17" s="361" t="s">
        <v>25</v>
      </c>
      <c r="P17" s="361" t="s">
        <v>25</v>
      </c>
      <c r="Q17" s="361" t="s">
        <v>25</v>
      </c>
      <c r="R17" s="361" t="s">
        <v>25</v>
      </c>
      <c r="S17" s="361" t="s">
        <v>25</v>
      </c>
      <c r="T17" s="361" t="s">
        <v>25</v>
      </c>
      <c r="U17" s="361" t="s">
        <v>25</v>
      </c>
      <c r="V17" s="361" t="s">
        <v>25</v>
      </c>
      <c r="W17" s="361" t="s">
        <v>25</v>
      </c>
      <c r="X17" s="361" t="s">
        <v>25</v>
      </c>
    </row>
    <row r="18" spans="1:177" ht="90.75" customHeight="1" x14ac:dyDescent="0.25">
      <c r="A18" s="549" t="s">
        <v>1321</v>
      </c>
      <c r="B18" s="549" t="s">
        <v>153</v>
      </c>
      <c r="C18" s="549" t="s">
        <v>436</v>
      </c>
      <c r="D18" s="549" t="s">
        <v>437</v>
      </c>
      <c r="E18" s="549" t="s">
        <v>649</v>
      </c>
      <c r="F18" s="549">
        <v>0</v>
      </c>
      <c r="G18" s="549" t="s">
        <v>653</v>
      </c>
      <c r="H18" s="642" t="s">
        <v>1913</v>
      </c>
      <c r="I18" s="143" t="s">
        <v>25</v>
      </c>
      <c r="J18" s="143" t="s">
        <v>25</v>
      </c>
      <c r="K18" s="143" t="s">
        <v>25</v>
      </c>
      <c r="L18" s="549" t="s">
        <v>438</v>
      </c>
      <c r="M18" s="361" t="s">
        <v>2500</v>
      </c>
      <c r="N18" s="365" t="s">
        <v>3146</v>
      </c>
      <c r="O18" s="357" t="s">
        <v>2532</v>
      </c>
      <c r="P18" s="357" t="s">
        <v>44</v>
      </c>
      <c r="Q18" s="365" t="s">
        <v>44</v>
      </c>
      <c r="R18" s="365" t="s">
        <v>3147</v>
      </c>
      <c r="S18" s="361" t="s">
        <v>653</v>
      </c>
      <c r="T18" s="365" t="s">
        <v>3148</v>
      </c>
      <c r="U18" s="357" t="s">
        <v>2532</v>
      </c>
      <c r="V18" s="361" t="s">
        <v>25</v>
      </c>
      <c r="W18" s="361" t="s">
        <v>25</v>
      </c>
      <c r="X18" s="357" t="s">
        <v>3149</v>
      </c>
    </row>
    <row r="19" spans="1:177" x14ac:dyDescent="0.25">
      <c r="A19" s="549"/>
      <c r="B19" s="549"/>
      <c r="C19" s="549"/>
      <c r="D19" s="549"/>
      <c r="E19" s="549"/>
      <c r="F19" s="549"/>
      <c r="G19" s="549"/>
      <c r="H19" s="642"/>
      <c r="I19" s="143" t="s">
        <v>25</v>
      </c>
      <c r="J19" s="143" t="s">
        <v>25</v>
      </c>
      <c r="K19" s="143" t="s">
        <v>25</v>
      </c>
      <c r="L19" s="549"/>
      <c r="M19" s="361" t="s">
        <v>25</v>
      </c>
      <c r="N19" s="361" t="s">
        <v>25</v>
      </c>
      <c r="O19" s="361" t="s">
        <v>25</v>
      </c>
      <c r="P19" s="361" t="s">
        <v>25</v>
      </c>
      <c r="Q19" s="361" t="s">
        <v>25</v>
      </c>
      <c r="R19" s="361" t="s">
        <v>25</v>
      </c>
      <c r="S19" s="361" t="s">
        <v>25</v>
      </c>
      <c r="T19" s="361" t="s">
        <v>25</v>
      </c>
      <c r="U19" s="361" t="s">
        <v>25</v>
      </c>
      <c r="V19" s="361" t="s">
        <v>25</v>
      </c>
      <c r="W19" s="361" t="s">
        <v>25</v>
      </c>
      <c r="X19" s="361" t="s">
        <v>25</v>
      </c>
    </row>
    <row r="20" spans="1:177" ht="75.75" customHeight="1" x14ac:dyDescent="0.25">
      <c r="A20" s="549" t="s">
        <v>1632</v>
      </c>
      <c r="B20" s="549" t="s">
        <v>153</v>
      </c>
      <c r="C20" s="549" t="s">
        <v>654</v>
      </c>
      <c r="D20" s="549" t="s">
        <v>655</v>
      </c>
      <c r="E20" s="549" t="s">
        <v>649</v>
      </c>
      <c r="F20" s="549" t="s">
        <v>660</v>
      </c>
      <c r="G20" s="549" t="s">
        <v>1914</v>
      </c>
      <c r="H20" s="642" t="s">
        <v>661</v>
      </c>
      <c r="I20" s="143" t="s">
        <v>25</v>
      </c>
      <c r="J20" s="143" t="s">
        <v>25</v>
      </c>
      <c r="K20" s="143" t="s">
        <v>25</v>
      </c>
      <c r="L20" s="549" t="s">
        <v>432</v>
      </c>
      <c r="M20" s="361" t="s">
        <v>2501</v>
      </c>
      <c r="N20" s="357" t="s">
        <v>3150</v>
      </c>
      <c r="O20" s="357">
        <v>3</v>
      </c>
      <c r="P20" s="361" t="s">
        <v>25</v>
      </c>
      <c r="Q20" s="361" t="s">
        <v>25</v>
      </c>
      <c r="R20" s="357" t="s">
        <v>3151</v>
      </c>
      <c r="S20" s="361" t="s">
        <v>1914</v>
      </c>
      <c r="T20" s="357" t="s">
        <v>3152</v>
      </c>
      <c r="U20" s="357">
        <v>3</v>
      </c>
      <c r="V20" s="361" t="s">
        <v>25</v>
      </c>
      <c r="W20" s="361" t="s">
        <v>25</v>
      </c>
      <c r="X20" s="357" t="s">
        <v>3151</v>
      </c>
    </row>
    <row r="21" spans="1:177" ht="26.1" customHeight="1" x14ac:dyDescent="0.25">
      <c r="A21" s="549"/>
      <c r="B21" s="549"/>
      <c r="C21" s="549"/>
      <c r="D21" s="549"/>
      <c r="E21" s="549"/>
      <c r="F21" s="549"/>
      <c r="G21" s="549"/>
      <c r="H21" s="642"/>
      <c r="I21" s="143" t="s">
        <v>25</v>
      </c>
      <c r="J21" s="143" t="s">
        <v>25</v>
      </c>
      <c r="K21" s="143" t="s">
        <v>25</v>
      </c>
      <c r="L21" s="549"/>
      <c r="M21" s="361" t="s">
        <v>3153</v>
      </c>
      <c r="N21" s="357" t="s">
        <v>3153</v>
      </c>
      <c r="O21" s="357" t="s">
        <v>2038</v>
      </c>
      <c r="P21" s="361" t="s">
        <v>25</v>
      </c>
      <c r="Q21" s="361" t="s">
        <v>25</v>
      </c>
      <c r="R21" s="357" t="s">
        <v>3154</v>
      </c>
      <c r="S21" s="361" t="s">
        <v>1914</v>
      </c>
      <c r="T21" s="365">
        <v>10</v>
      </c>
      <c r="U21" s="357" t="s">
        <v>2038</v>
      </c>
      <c r="V21" s="361" t="s">
        <v>25</v>
      </c>
      <c r="W21" s="361" t="s">
        <v>25</v>
      </c>
      <c r="X21" s="357" t="s">
        <v>3154</v>
      </c>
    </row>
    <row r="22" spans="1:177" ht="80.25" customHeight="1" x14ac:dyDescent="0.25">
      <c r="A22" s="549" t="s">
        <v>1322</v>
      </c>
      <c r="B22" s="549" t="s">
        <v>153</v>
      </c>
      <c r="C22" s="549" t="s">
        <v>662</v>
      </c>
      <c r="D22" s="549" t="s">
        <v>439</v>
      </c>
      <c r="E22" s="549" t="s">
        <v>25</v>
      </c>
      <c r="F22" s="549" t="s">
        <v>344</v>
      </c>
      <c r="G22" s="642" t="s">
        <v>1915</v>
      </c>
      <c r="H22" s="177" t="s">
        <v>1916</v>
      </c>
      <c r="I22" s="176" t="s">
        <v>912</v>
      </c>
      <c r="J22" s="143" t="s">
        <v>25</v>
      </c>
      <c r="K22" s="143" t="s">
        <v>25</v>
      </c>
      <c r="L22" s="549" t="s">
        <v>440</v>
      </c>
      <c r="M22" s="361" t="s">
        <v>25</v>
      </c>
      <c r="N22" s="357" t="s">
        <v>3155</v>
      </c>
      <c r="O22" s="357">
        <v>3</v>
      </c>
      <c r="P22" s="361" t="s">
        <v>25</v>
      </c>
      <c r="Q22" s="361" t="s">
        <v>25</v>
      </c>
      <c r="R22" s="357" t="s">
        <v>3156</v>
      </c>
      <c r="S22" s="368" t="s">
        <v>1915</v>
      </c>
      <c r="T22" s="357" t="s">
        <v>3155</v>
      </c>
      <c r="U22" s="357">
        <v>3</v>
      </c>
      <c r="V22" s="361" t="s">
        <v>25</v>
      </c>
      <c r="W22" s="361" t="s">
        <v>25</v>
      </c>
      <c r="X22" s="357" t="s">
        <v>3157</v>
      </c>
    </row>
    <row r="23" spans="1:177" x14ac:dyDescent="0.25">
      <c r="A23" s="549"/>
      <c r="B23" s="549"/>
      <c r="C23" s="549"/>
      <c r="D23" s="549"/>
      <c r="E23" s="549"/>
      <c r="F23" s="549"/>
      <c r="G23" s="642"/>
      <c r="H23" s="171"/>
      <c r="I23" s="175"/>
      <c r="J23" s="143" t="s">
        <v>25</v>
      </c>
      <c r="K23" s="143" t="s">
        <v>25</v>
      </c>
      <c r="L23" s="549"/>
      <c r="M23" s="361" t="s">
        <v>25</v>
      </c>
      <c r="N23" s="361" t="s">
        <v>25</v>
      </c>
      <c r="O23" s="361" t="s">
        <v>25</v>
      </c>
      <c r="P23" s="361" t="s">
        <v>25</v>
      </c>
      <c r="Q23" s="361" t="s">
        <v>25</v>
      </c>
      <c r="R23" s="361" t="s">
        <v>25</v>
      </c>
      <c r="S23" s="361" t="s">
        <v>25</v>
      </c>
      <c r="T23" s="361" t="s">
        <v>25</v>
      </c>
      <c r="U23" s="361" t="s">
        <v>25</v>
      </c>
      <c r="V23" s="361" t="s">
        <v>25</v>
      </c>
      <c r="W23" s="361" t="s">
        <v>25</v>
      </c>
      <c r="X23" s="365" t="s">
        <v>25</v>
      </c>
    </row>
    <row r="24" spans="1:177" ht="73.5" customHeight="1" x14ac:dyDescent="0.25">
      <c r="A24" s="549" t="s">
        <v>1323</v>
      </c>
      <c r="B24" s="549" t="s">
        <v>153</v>
      </c>
      <c r="C24" s="549" t="s">
        <v>664</v>
      </c>
      <c r="D24" s="549" t="s">
        <v>665</v>
      </c>
      <c r="E24" s="549" t="s">
        <v>25</v>
      </c>
      <c r="F24" s="571" t="s">
        <v>666</v>
      </c>
      <c r="G24" s="571" t="s">
        <v>1917</v>
      </c>
      <c r="H24" s="571" t="s">
        <v>944</v>
      </c>
      <c r="I24" s="143" t="s">
        <v>25</v>
      </c>
      <c r="J24" s="143" t="s">
        <v>25</v>
      </c>
      <c r="K24" s="143" t="s">
        <v>25</v>
      </c>
      <c r="L24" s="549" t="s">
        <v>25</v>
      </c>
      <c r="M24" s="361" t="s">
        <v>2502</v>
      </c>
      <c r="N24" s="365" t="s">
        <v>3158</v>
      </c>
      <c r="O24" s="357">
        <v>3</v>
      </c>
      <c r="P24" s="361" t="s">
        <v>25</v>
      </c>
      <c r="Q24" s="361" t="s">
        <v>25</v>
      </c>
      <c r="R24" s="357" t="s">
        <v>25</v>
      </c>
      <c r="S24" s="361" t="s">
        <v>1917</v>
      </c>
      <c r="T24" s="357" t="s">
        <v>3159</v>
      </c>
      <c r="U24" s="357">
        <v>3</v>
      </c>
      <c r="V24" s="361" t="s">
        <v>25</v>
      </c>
      <c r="W24" s="361" t="s">
        <v>25</v>
      </c>
      <c r="X24" s="357" t="s">
        <v>3160</v>
      </c>
    </row>
    <row r="25" spans="1:177" x14ac:dyDescent="0.25">
      <c r="A25" s="549"/>
      <c r="B25" s="549"/>
      <c r="C25" s="549"/>
      <c r="D25" s="549"/>
      <c r="E25" s="549"/>
      <c r="F25" s="572"/>
      <c r="G25" s="572"/>
      <c r="H25" s="572"/>
      <c r="I25" s="178" t="s">
        <v>25</v>
      </c>
      <c r="J25" s="178" t="s">
        <v>25</v>
      </c>
      <c r="K25" s="143" t="s">
        <v>25</v>
      </c>
      <c r="L25" s="549"/>
      <c r="M25" s="367" t="s">
        <v>25</v>
      </c>
      <c r="N25" s="367" t="s">
        <v>25</v>
      </c>
      <c r="O25" s="367" t="s">
        <v>25</v>
      </c>
      <c r="P25" s="367" t="s">
        <v>25</v>
      </c>
      <c r="Q25" s="367" t="s">
        <v>25</v>
      </c>
      <c r="R25" s="367" t="s">
        <v>25</v>
      </c>
      <c r="S25" s="367" t="s">
        <v>25</v>
      </c>
      <c r="T25" s="367" t="s">
        <v>25</v>
      </c>
      <c r="U25" s="367" t="s">
        <v>25</v>
      </c>
      <c r="V25" s="367" t="s">
        <v>25</v>
      </c>
      <c r="W25" s="367" t="s">
        <v>25</v>
      </c>
      <c r="X25" s="367" t="s">
        <v>25</v>
      </c>
    </row>
    <row r="26" spans="1:177" s="136" customFormat="1" ht="111" customHeight="1" x14ac:dyDescent="0.25">
      <c r="A26" s="549" t="s">
        <v>1633</v>
      </c>
      <c r="B26" s="549" t="s">
        <v>663</v>
      </c>
      <c r="C26" s="549" t="s">
        <v>443</v>
      </c>
      <c r="D26" s="549" t="s">
        <v>444</v>
      </c>
      <c r="E26" s="549" t="s">
        <v>65</v>
      </c>
      <c r="F26" s="549" t="s">
        <v>445</v>
      </c>
      <c r="G26" s="549" t="s">
        <v>890</v>
      </c>
      <c r="H26" s="549" t="s">
        <v>892</v>
      </c>
      <c r="I26" s="143" t="s">
        <v>642</v>
      </c>
      <c r="J26" s="143" t="s">
        <v>25</v>
      </c>
      <c r="K26" s="143" t="s">
        <v>25</v>
      </c>
      <c r="L26" s="549" t="s">
        <v>22</v>
      </c>
      <c r="M26" s="361" t="s">
        <v>890</v>
      </c>
      <c r="N26" s="357" t="s">
        <v>3161</v>
      </c>
      <c r="O26" s="357">
        <v>2</v>
      </c>
      <c r="P26" s="357" t="s">
        <v>3162</v>
      </c>
      <c r="Q26" s="357" t="s">
        <v>3163</v>
      </c>
      <c r="R26" s="357" t="s">
        <v>3164</v>
      </c>
      <c r="S26" s="361" t="s">
        <v>890</v>
      </c>
      <c r="T26" s="357" t="s">
        <v>3165</v>
      </c>
      <c r="U26" s="357">
        <v>2</v>
      </c>
      <c r="V26" s="357" t="s">
        <v>3166</v>
      </c>
      <c r="W26" s="357" t="s">
        <v>3163</v>
      </c>
      <c r="X26" s="357" t="s">
        <v>3164</v>
      </c>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c r="AU26" s="133"/>
      <c r="AV26" s="133"/>
      <c r="AW26" s="133"/>
      <c r="AX26" s="133"/>
      <c r="AY26" s="133"/>
      <c r="AZ26" s="133"/>
      <c r="BA26" s="133"/>
      <c r="BB26" s="133"/>
      <c r="BC26" s="133"/>
      <c r="BD26" s="133"/>
      <c r="BE26" s="133"/>
      <c r="BF26" s="133"/>
      <c r="BG26" s="133"/>
      <c r="BH26" s="133"/>
      <c r="BI26" s="133"/>
      <c r="BJ26" s="133"/>
      <c r="BK26" s="133"/>
      <c r="BL26" s="133"/>
      <c r="BM26" s="133"/>
      <c r="BN26" s="133"/>
      <c r="BO26" s="133"/>
      <c r="BP26" s="133"/>
      <c r="BQ26" s="133"/>
      <c r="BR26" s="133"/>
      <c r="BS26" s="133"/>
      <c r="BT26" s="133"/>
      <c r="BU26" s="133"/>
      <c r="BV26" s="133"/>
      <c r="BW26" s="133"/>
      <c r="BX26" s="133"/>
      <c r="BY26" s="133"/>
      <c r="BZ26" s="133"/>
      <c r="CA26" s="133"/>
      <c r="CB26" s="133"/>
      <c r="CC26" s="133"/>
      <c r="CD26" s="133"/>
      <c r="CE26" s="133"/>
      <c r="CF26" s="133"/>
      <c r="CG26" s="133"/>
      <c r="CH26" s="133"/>
      <c r="CI26" s="133"/>
      <c r="CJ26" s="133"/>
      <c r="CK26" s="133"/>
      <c r="CL26" s="133"/>
      <c r="CM26" s="133"/>
      <c r="CN26" s="133"/>
      <c r="CO26" s="133"/>
      <c r="CP26" s="133"/>
      <c r="CQ26" s="133"/>
      <c r="CR26" s="133"/>
      <c r="CS26" s="133"/>
      <c r="CT26" s="133"/>
      <c r="CU26" s="133"/>
      <c r="CV26" s="133"/>
      <c r="CW26" s="133"/>
      <c r="CX26" s="133"/>
      <c r="CY26" s="133"/>
      <c r="CZ26" s="133"/>
      <c r="DA26" s="133"/>
      <c r="DB26" s="134"/>
      <c r="DC26" s="132"/>
      <c r="DD26" s="132"/>
      <c r="DE26" s="132"/>
      <c r="DF26" s="132"/>
      <c r="DG26" s="132"/>
      <c r="DH26" s="132"/>
      <c r="DI26" s="132"/>
      <c r="DJ26" s="132"/>
      <c r="DK26" s="132"/>
      <c r="DL26" s="132"/>
      <c r="DM26" s="132"/>
      <c r="DN26" s="132"/>
      <c r="DO26" s="132"/>
      <c r="DP26" s="132"/>
      <c r="DQ26" s="132"/>
      <c r="DR26" s="132"/>
      <c r="DS26" s="132"/>
      <c r="DT26" s="132"/>
      <c r="DU26" s="132"/>
      <c r="DV26" s="132"/>
      <c r="DW26" s="132"/>
      <c r="DX26" s="132"/>
      <c r="DY26" s="132"/>
      <c r="DZ26" s="132"/>
      <c r="EA26" s="132"/>
      <c r="EB26" s="132"/>
      <c r="EC26" s="132"/>
      <c r="ED26" s="132"/>
      <c r="EE26" s="132"/>
      <c r="EF26" s="132"/>
      <c r="EG26" s="132"/>
      <c r="EH26" s="132"/>
      <c r="EI26" s="132"/>
      <c r="EJ26" s="132"/>
      <c r="EK26" s="132"/>
      <c r="EL26" s="132"/>
      <c r="EM26" s="132"/>
      <c r="EN26" s="132"/>
      <c r="EO26" s="132"/>
      <c r="EP26" s="132"/>
      <c r="EQ26" s="132"/>
      <c r="ER26" s="132"/>
      <c r="ES26" s="132"/>
      <c r="ET26" s="132"/>
      <c r="EU26" s="132"/>
      <c r="EV26" s="132"/>
      <c r="EW26" s="132"/>
      <c r="EX26" s="132"/>
      <c r="EY26" s="132"/>
      <c r="EZ26" s="132"/>
      <c r="FA26" s="132"/>
      <c r="FB26" s="132"/>
      <c r="FC26" s="132"/>
      <c r="FD26" s="132"/>
      <c r="FE26" s="132"/>
      <c r="FF26" s="132"/>
      <c r="FG26" s="132"/>
      <c r="FH26" s="132"/>
      <c r="FI26" s="132"/>
      <c r="FJ26" s="132"/>
      <c r="FK26" s="132"/>
      <c r="FL26" s="132"/>
      <c r="FM26" s="132"/>
      <c r="FN26" s="132"/>
      <c r="FO26" s="132"/>
      <c r="FP26" s="132"/>
      <c r="FQ26" s="132"/>
      <c r="FR26" s="132"/>
      <c r="FS26" s="132"/>
      <c r="FT26" s="132"/>
      <c r="FU26" s="132"/>
    </row>
    <row r="27" spans="1:177" s="136" customFormat="1" x14ac:dyDescent="0.25">
      <c r="A27" s="549"/>
      <c r="B27" s="549"/>
      <c r="C27" s="549"/>
      <c r="D27" s="549"/>
      <c r="E27" s="549"/>
      <c r="F27" s="549"/>
      <c r="G27" s="549"/>
      <c r="H27" s="549"/>
      <c r="I27" s="143">
        <v>2401001000</v>
      </c>
      <c r="J27" s="143" t="s">
        <v>25</v>
      </c>
      <c r="K27" s="143" t="s">
        <v>25</v>
      </c>
      <c r="L27" s="549"/>
      <c r="M27" s="361" t="s">
        <v>25</v>
      </c>
      <c r="N27" s="361" t="s">
        <v>25</v>
      </c>
      <c r="O27" s="361" t="s">
        <v>25</v>
      </c>
      <c r="P27" s="361" t="s">
        <v>25</v>
      </c>
      <c r="Q27" s="361" t="s">
        <v>25</v>
      </c>
      <c r="R27" s="361" t="s">
        <v>25</v>
      </c>
      <c r="S27" s="361" t="s">
        <v>25</v>
      </c>
      <c r="T27" s="361" t="s">
        <v>25</v>
      </c>
      <c r="U27" s="361" t="s">
        <v>25</v>
      </c>
      <c r="V27" s="361" t="s">
        <v>25</v>
      </c>
      <c r="W27" s="361" t="s">
        <v>25</v>
      </c>
      <c r="X27" s="361" t="s">
        <v>25</v>
      </c>
      <c r="Y27" s="133"/>
      <c r="Z27" s="133"/>
      <c r="AA27" s="133"/>
      <c r="AB27" s="133"/>
      <c r="AC27" s="133"/>
      <c r="AD27" s="133"/>
      <c r="AE27" s="133"/>
      <c r="AF27" s="133"/>
      <c r="AG27" s="133"/>
      <c r="AH27" s="133"/>
      <c r="AI27" s="133"/>
      <c r="AJ27" s="133"/>
      <c r="AK27" s="133"/>
      <c r="AL27" s="133"/>
      <c r="AM27" s="133"/>
      <c r="AN27" s="133"/>
      <c r="AO27" s="133"/>
      <c r="AP27" s="133"/>
      <c r="AQ27" s="133"/>
      <c r="AR27" s="133"/>
      <c r="AS27" s="133"/>
      <c r="AT27" s="133"/>
      <c r="AU27" s="133"/>
      <c r="AV27" s="133"/>
      <c r="AW27" s="133"/>
      <c r="AX27" s="133"/>
      <c r="AY27" s="133"/>
      <c r="AZ27" s="133"/>
      <c r="BA27" s="133"/>
      <c r="BB27" s="133"/>
      <c r="BC27" s="133"/>
      <c r="BD27" s="133"/>
      <c r="BE27" s="133"/>
      <c r="BF27" s="133"/>
      <c r="BG27" s="133"/>
      <c r="BH27" s="133"/>
      <c r="BI27" s="133"/>
      <c r="BJ27" s="133"/>
      <c r="BK27" s="133"/>
      <c r="BL27" s="133"/>
      <c r="BM27" s="133"/>
      <c r="BN27" s="133"/>
      <c r="BO27" s="133"/>
      <c r="BP27" s="133"/>
      <c r="BQ27" s="133"/>
      <c r="BR27" s="133"/>
      <c r="BS27" s="133"/>
      <c r="BT27" s="133"/>
      <c r="BU27" s="133"/>
      <c r="BV27" s="133"/>
      <c r="BW27" s="133"/>
      <c r="BX27" s="133"/>
      <c r="BY27" s="133"/>
      <c r="BZ27" s="133"/>
      <c r="CA27" s="133"/>
      <c r="CB27" s="133"/>
      <c r="CC27" s="133"/>
      <c r="CD27" s="133"/>
      <c r="CE27" s="133"/>
      <c r="CF27" s="133"/>
      <c r="CG27" s="133"/>
      <c r="CH27" s="133"/>
      <c r="CI27" s="133"/>
      <c r="CJ27" s="133"/>
      <c r="CK27" s="133"/>
      <c r="CL27" s="133"/>
      <c r="CM27" s="133"/>
      <c r="CN27" s="133"/>
      <c r="CO27" s="133"/>
      <c r="CP27" s="133"/>
      <c r="CQ27" s="133"/>
      <c r="CR27" s="133"/>
      <c r="CS27" s="133"/>
      <c r="CT27" s="133"/>
      <c r="CU27" s="133"/>
      <c r="CV27" s="133"/>
      <c r="CW27" s="133"/>
      <c r="CX27" s="133"/>
      <c r="CY27" s="133"/>
      <c r="CZ27" s="133"/>
      <c r="DA27" s="133"/>
      <c r="DB27" s="133"/>
      <c r="DC27" s="133"/>
      <c r="DD27" s="133"/>
      <c r="DE27" s="133"/>
      <c r="DF27" s="133"/>
      <c r="DG27" s="133"/>
      <c r="DH27" s="133"/>
      <c r="DI27" s="133"/>
      <c r="DJ27" s="133"/>
      <c r="DK27" s="133"/>
      <c r="DL27" s="133"/>
      <c r="DM27" s="133"/>
      <c r="DN27" s="133"/>
      <c r="DO27" s="133"/>
      <c r="DP27" s="133"/>
      <c r="DQ27" s="133"/>
      <c r="DR27" s="133"/>
      <c r="DS27" s="133"/>
      <c r="DT27" s="133"/>
      <c r="DU27" s="133"/>
      <c r="DV27" s="133"/>
      <c r="DW27" s="133"/>
      <c r="DX27" s="133"/>
      <c r="DY27" s="133"/>
      <c r="DZ27" s="133"/>
      <c r="EA27" s="133"/>
      <c r="EB27" s="133"/>
      <c r="EC27" s="133"/>
      <c r="ED27" s="133"/>
      <c r="EE27" s="133"/>
      <c r="EF27" s="133"/>
      <c r="EG27" s="133"/>
      <c r="EH27" s="133"/>
      <c r="EI27" s="133"/>
      <c r="EJ27" s="133"/>
      <c r="EK27" s="133"/>
      <c r="EL27" s="133"/>
      <c r="EM27" s="133"/>
      <c r="EN27" s="133"/>
      <c r="EO27" s="133"/>
      <c r="EP27" s="133"/>
      <c r="EQ27" s="133"/>
      <c r="ER27" s="133"/>
      <c r="ES27" s="133"/>
      <c r="ET27" s="133"/>
      <c r="EU27" s="133"/>
      <c r="EV27" s="133"/>
      <c r="EW27" s="133"/>
      <c r="EX27" s="133"/>
      <c r="EY27" s="133"/>
      <c r="EZ27" s="133"/>
      <c r="FA27" s="133"/>
      <c r="FB27" s="133"/>
      <c r="FC27" s="133"/>
      <c r="FD27" s="133"/>
      <c r="FE27" s="133"/>
      <c r="FF27" s="133"/>
      <c r="FG27" s="133"/>
      <c r="FH27" s="133"/>
      <c r="FI27" s="133"/>
      <c r="FJ27" s="133"/>
      <c r="FK27" s="133"/>
      <c r="FL27" s="133"/>
      <c r="FM27" s="133"/>
      <c r="FN27" s="133"/>
      <c r="FO27" s="133"/>
      <c r="FP27" s="133"/>
      <c r="FQ27" s="133"/>
      <c r="FR27" s="133"/>
      <c r="FS27" s="133"/>
      <c r="FT27" s="133"/>
      <c r="FU27" s="133"/>
    </row>
    <row r="28" spans="1:177" ht="109.5" customHeight="1" x14ac:dyDescent="0.25">
      <c r="A28" s="549" t="s">
        <v>1324</v>
      </c>
      <c r="B28" s="549" t="s">
        <v>153</v>
      </c>
      <c r="C28" s="549" t="s">
        <v>443</v>
      </c>
      <c r="D28" s="549" t="s">
        <v>446</v>
      </c>
      <c r="E28" s="549" t="s">
        <v>65</v>
      </c>
      <c r="F28" s="549" t="s">
        <v>447</v>
      </c>
      <c r="G28" s="549" t="s">
        <v>891</v>
      </c>
      <c r="H28" s="549" t="s">
        <v>893</v>
      </c>
      <c r="I28" s="143" t="s">
        <v>25</v>
      </c>
      <c r="J28" s="143" t="s">
        <v>25</v>
      </c>
      <c r="K28" s="143" t="s">
        <v>25</v>
      </c>
      <c r="L28" s="549" t="s">
        <v>22</v>
      </c>
      <c r="M28" s="361" t="s">
        <v>2503</v>
      </c>
      <c r="N28" s="52" t="s">
        <v>3167</v>
      </c>
      <c r="O28" s="357">
        <v>2</v>
      </c>
      <c r="P28" s="357" t="s">
        <v>3168</v>
      </c>
      <c r="Q28" s="357" t="s">
        <v>3169</v>
      </c>
      <c r="R28" s="357" t="s">
        <v>3170</v>
      </c>
      <c r="S28" s="361" t="s">
        <v>891</v>
      </c>
      <c r="T28" s="357" t="s">
        <v>3171</v>
      </c>
      <c r="U28" s="357">
        <v>2</v>
      </c>
      <c r="V28" s="357" t="s">
        <v>3168</v>
      </c>
      <c r="W28" s="357" t="s">
        <v>3169</v>
      </c>
      <c r="X28" s="357" t="s">
        <v>3172</v>
      </c>
    </row>
    <row r="29" spans="1:177" x14ac:dyDescent="0.25">
      <c r="A29" s="549"/>
      <c r="B29" s="549"/>
      <c r="C29" s="549"/>
      <c r="D29" s="549"/>
      <c r="E29" s="549"/>
      <c r="F29" s="549"/>
      <c r="G29" s="549"/>
      <c r="H29" s="549"/>
      <c r="I29" s="143" t="s">
        <v>25</v>
      </c>
      <c r="J29" s="143" t="s">
        <v>25</v>
      </c>
      <c r="K29" s="143" t="s">
        <v>25</v>
      </c>
      <c r="L29" s="549"/>
      <c r="M29" s="361" t="s">
        <v>25</v>
      </c>
      <c r="N29" s="361" t="s">
        <v>25</v>
      </c>
      <c r="O29" s="361" t="s">
        <v>25</v>
      </c>
      <c r="P29" s="361" t="s">
        <v>25</v>
      </c>
      <c r="Q29" s="361" t="s">
        <v>25</v>
      </c>
      <c r="R29" s="361" t="s">
        <v>25</v>
      </c>
      <c r="S29" s="361" t="s">
        <v>25</v>
      </c>
      <c r="T29" s="361" t="s">
        <v>25</v>
      </c>
      <c r="U29" s="361" t="s">
        <v>25</v>
      </c>
      <c r="V29" s="361" t="s">
        <v>25</v>
      </c>
      <c r="W29" s="361" t="s">
        <v>25</v>
      </c>
      <c r="X29" s="361" t="s">
        <v>25</v>
      </c>
    </row>
    <row r="30" spans="1:177" ht="114.75" customHeight="1" x14ac:dyDescent="0.25">
      <c r="A30" s="549" t="s">
        <v>1325</v>
      </c>
      <c r="B30" s="549" t="s">
        <v>153</v>
      </c>
      <c r="C30" s="549" t="s">
        <v>448</v>
      </c>
      <c r="D30" s="549" t="s">
        <v>449</v>
      </c>
      <c r="E30" s="549" t="s">
        <v>65</v>
      </c>
      <c r="F30" s="549" t="s">
        <v>450</v>
      </c>
      <c r="G30" s="549" t="s">
        <v>1918</v>
      </c>
      <c r="H30" s="549" t="s">
        <v>1919</v>
      </c>
      <c r="I30" s="143">
        <v>11200000</v>
      </c>
      <c r="J30" s="143" t="s">
        <v>25</v>
      </c>
      <c r="K30" s="143" t="s">
        <v>25</v>
      </c>
      <c r="L30" s="549" t="s">
        <v>22</v>
      </c>
      <c r="M30" s="361" t="s">
        <v>2504</v>
      </c>
      <c r="N30" s="357" t="s">
        <v>3173</v>
      </c>
      <c r="O30" s="357">
        <v>2</v>
      </c>
      <c r="P30" s="357" t="s">
        <v>3174</v>
      </c>
      <c r="Q30" s="361" t="s">
        <v>25</v>
      </c>
      <c r="R30" s="357" t="s">
        <v>3175</v>
      </c>
      <c r="S30" s="361" t="s">
        <v>1918</v>
      </c>
      <c r="T30" s="357" t="s">
        <v>3176</v>
      </c>
      <c r="U30" s="357">
        <v>2</v>
      </c>
      <c r="V30" s="357" t="s">
        <v>3174</v>
      </c>
      <c r="W30" s="361" t="s">
        <v>25</v>
      </c>
      <c r="X30" s="357" t="s">
        <v>3175</v>
      </c>
    </row>
    <row r="31" spans="1:177" ht="48" x14ac:dyDescent="0.25">
      <c r="A31" s="549"/>
      <c r="B31" s="549"/>
      <c r="C31" s="549"/>
      <c r="D31" s="549"/>
      <c r="E31" s="549"/>
      <c r="F31" s="549"/>
      <c r="G31" s="549"/>
      <c r="H31" s="549"/>
      <c r="I31" s="143" t="s">
        <v>451</v>
      </c>
      <c r="J31" s="143" t="s">
        <v>25</v>
      </c>
      <c r="K31" s="143" t="s">
        <v>25</v>
      </c>
      <c r="L31" s="549"/>
      <c r="M31" s="361" t="s">
        <v>2505</v>
      </c>
      <c r="N31" s="365"/>
      <c r="O31" s="361" t="s">
        <v>25</v>
      </c>
      <c r="P31" s="361" t="s">
        <v>25</v>
      </c>
      <c r="Q31" s="361" t="s">
        <v>25</v>
      </c>
      <c r="R31" s="361" t="s">
        <v>25</v>
      </c>
      <c r="S31" s="361" t="s">
        <v>25</v>
      </c>
      <c r="T31" s="361" t="s">
        <v>25</v>
      </c>
      <c r="U31" s="361" t="s">
        <v>25</v>
      </c>
      <c r="V31" s="361" t="s">
        <v>25</v>
      </c>
      <c r="W31" s="361" t="s">
        <v>25</v>
      </c>
      <c r="X31" s="361" t="s">
        <v>25</v>
      </c>
    </row>
  </sheetData>
  <mergeCells count="118">
    <mergeCell ref="A1:F1"/>
    <mergeCell ref="A3:C3"/>
    <mergeCell ref="A5:A7"/>
    <mergeCell ref="B5:B7"/>
    <mergeCell ref="C5:C7"/>
    <mergeCell ref="D5:D7"/>
    <mergeCell ref="E5:E7"/>
    <mergeCell ref="F5:F7"/>
    <mergeCell ref="G5:G7"/>
    <mergeCell ref="M5:R5"/>
    <mergeCell ref="S5:X5"/>
    <mergeCell ref="M6:R6"/>
    <mergeCell ref="S6:X6"/>
    <mergeCell ref="A10:A11"/>
    <mergeCell ref="B10:B11"/>
    <mergeCell ref="C10:C11"/>
    <mergeCell ref="D10:D11"/>
    <mergeCell ref="E10:E11"/>
    <mergeCell ref="F10:F11"/>
    <mergeCell ref="G10:G11"/>
    <mergeCell ref="H10:H11"/>
    <mergeCell ref="A8:A9"/>
    <mergeCell ref="B8:B9"/>
    <mergeCell ref="C8:C9"/>
    <mergeCell ref="D8:D9"/>
    <mergeCell ref="E8:E9"/>
    <mergeCell ref="F8:F9"/>
    <mergeCell ref="H5:H7"/>
    <mergeCell ref="I5:L5"/>
    <mergeCell ref="L6:L7"/>
    <mergeCell ref="G8:G9"/>
    <mergeCell ref="H8:H9"/>
    <mergeCell ref="G12:G13"/>
    <mergeCell ref="H12:H13"/>
    <mergeCell ref="A14:A15"/>
    <mergeCell ref="B14:B15"/>
    <mergeCell ref="D14:D15"/>
    <mergeCell ref="E14:E15"/>
    <mergeCell ref="F14:F15"/>
    <mergeCell ref="G14:G15"/>
    <mergeCell ref="H14:H15"/>
    <mergeCell ref="A12:A13"/>
    <mergeCell ref="B12:B13"/>
    <mergeCell ref="C12:C15"/>
    <mergeCell ref="D12:D13"/>
    <mergeCell ref="E12:E13"/>
    <mergeCell ref="F12:F13"/>
    <mergeCell ref="L14:L15"/>
    <mergeCell ref="A16:A17"/>
    <mergeCell ref="B16:B17"/>
    <mergeCell ref="C16:C17"/>
    <mergeCell ref="D16:D17"/>
    <mergeCell ref="E16:E17"/>
    <mergeCell ref="F16:F17"/>
    <mergeCell ref="G16:G17"/>
    <mergeCell ref="H16:H17"/>
    <mergeCell ref="G22:G23"/>
    <mergeCell ref="L22:L23"/>
    <mergeCell ref="G24:G25"/>
    <mergeCell ref="H24:H25"/>
    <mergeCell ref="L24:L25"/>
    <mergeCell ref="G18:G19"/>
    <mergeCell ref="H18:H19"/>
    <mergeCell ref="L18:L19"/>
    <mergeCell ref="A20:A21"/>
    <mergeCell ref="B20:B21"/>
    <mergeCell ref="C20:C21"/>
    <mergeCell ref="D20:D21"/>
    <mergeCell ref="E20:E21"/>
    <mergeCell ref="F20:F21"/>
    <mergeCell ref="G20:G21"/>
    <mergeCell ref="A18:A19"/>
    <mergeCell ref="B18:B19"/>
    <mergeCell ref="C18:C19"/>
    <mergeCell ref="D18:D19"/>
    <mergeCell ref="E18:E19"/>
    <mergeCell ref="F18:F19"/>
    <mergeCell ref="H20:H21"/>
    <mergeCell ref="L20:L21"/>
    <mergeCell ref="A24:A25"/>
    <mergeCell ref="B24:B25"/>
    <mergeCell ref="C24:C25"/>
    <mergeCell ref="D24:D25"/>
    <mergeCell ref="E24:E25"/>
    <mergeCell ref="F24:F25"/>
    <mergeCell ref="A22:A23"/>
    <mergeCell ref="B22:B23"/>
    <mergeCell ref="C22:C23"/>
    <mergeCell ref="D22:D23"/>
    <mergeCell ref="E22:E23"/>
    <mergeCell ref="F22:F23"/>
    <mergeCell ref="H26:H27"/>
    <mergeCell ref="L26:L27"/>
    <mergeCell ref="A28:A29"/>
    <mergeCell ref="B28:B29"/>
    <mergeCell ref="C28:C29"/>
    <mergeCell ref="D28:D29"/>
    <mergeCell ref="E28:E29"/>
    <mergeCell ref="F28:F29"/>
    <mergeCell ref="G28:G29"/>
    <mergeCell ref="H28:H29"/>
    <mergeCell ref="L28:L29"/>
    <mergeCell ref="A26:A27"/>
    <mergeCell ref="B26:B27"/>
    <mergeCell ref="C26:C27"/>
    <mergeCell ref="D26:D27"/>
    <mergeCell ref="E26:E27"/>
    <mergeCell ref="F26:F27"/>
    <mergeCell ref="G26:G27"/>
    <mergeCell ref="A30:A31"/>
    <mergeCell ref="B30:B31"/>
    <mergeCell ref="C30:C31"/>
    <mergeCell ref="D30:D31"/>
    <mergeCell ref="E30:E31"/>
    <mergeCell ref="F30:F31"/>
    <mergeCell ref="G30:G31"/>
    <mergeCell ref="H30:H31"/>
    <mergeCell ref="L30:L31"/>
  </mergeCells>
  <conditionalFormatting sqref="O18">
    <cfRule type="cellIs" dxfId="299" priority="9" operator="equal">
      <formula>"NOT APPLICABLE"</formula>
    </cfRule>
    <cfRule type="cellIs" dxfId="298" priority="10" operator="equal">
      <formula>5</formula>
    </cfRule>
    <cfRule type="cellIs" dxfId="297" priority="11" operator="equal">
      <formula>4</formula>
    </cfRule>
    <cfRule type="cellIs" dxfId="296" priority="12" operator="equal">
      <formula>3</formula>
    </cfRule>
    <cfRule type="cellIs" dxfId="295" priority="13" operator="equal">
      <formula>2</formula>
    </cfRule>
    <cfRule type="cellIs" dxfId="294" priority="14" operator="equal">
      <formula>1</formula>
    </cfRule>
  </conditionalFormatting>
  <conditionalFormatting sqref="O18">
    <cfRule type="cellIs" dxfId="293" priority="8" operator="equal">
      <formula>5</formula>
    </cfRule>
  </conditionalFormatting>
  <conditionalFormatting sqref="U18">
    <cfRule type="cellIs" dxfId="292" priority="2" operator="equal">
      <formula>"NOT APPLICABLE"</formula>
    </cfRule>
    <cfRule type="cellIs" dxfId="291" priority="3" operator="equal">
      <formula>5</formula>
    </cfRule>
    <cfRule type="cellIs" dxfId="290" priority="4" operator="equal">
      <formula>4</formula>
    </cfRule>
    <cfRule type="cellIs" dxfId="289" priority="5" operator="equal">
      <formula>3</formula>
    </cfRule>
    <cfRule type="cellIs" dxfId="288" priority="6" operator="equal">
      <formula>2</formula>
    </cfRule>
    <cfRule type="cellIs" dxfId="287" priority="7" operator="equal">
      <formula>1</formula>
    </cfRule>
  </conditionalFormatting>
  <conditionalFormatting sqref="U18">
    <cfRule type="cellIs" dxfId="286" priority="1" operator="equal">
      <formula>5</formula>
    </cfRule>
  </conditionalFormatting>
  <conditionalFormatting sqref="U10">
    <cfRule type="cellIs" dxfId="285" priority="163" operator="equal">
      <formula>"NOT APPLICABLE"</formula>
    </cfRule>
    <cfRule type="cellIs" dxfId="284" priority="164" operator="equal">
      <formula>5</formula>
    </cfRule>
    <cfRule type="cellIs" dxfId="283" priority="165" operator="equal">
      <formula>4</formula>
    </cfRule>
    <cfRule type="cellIs" dxfId="282" priority="166" operator="equal">
      <formula>3</formula>
    </cfRule>
    <cfRule type="cellIs" dxfId="281" priority="167" operator="equal">
      <formula>2</formula>
    </cfRule>
    <cfRule type="cellIs" dxfId="280" priority="168" operator="equal">
      <formula>1</formula>
    </cfRule>
  </conditionalFormatting>
  <conditionalFormatting sqref="U10">
    <cfRule type="cellIs" dxfId="279" priority="162" operator="equal">
      <formula>5</formula>
    </cfRule>
  </conditionalFormatting>
  <conditionalFormatting sqref="U8">
    <cfRule type="cellIs" dxfId="278" priority="156" operator="equal">
      <formula>"NOT APPLICABLE"</formula>
    </cfRule>
    <cfRule type="cellIs" dxfId="277" priority="157" operator="equal">
      <formula>5</formula>
    </cfRule>
    <cfRule type="cellIs" dxfId="276" priority="158" operator="equal">
      <formula>4</formula>
    </cfRule>
    <cfRule type="cellIs" dxfId="275" priority="159" operator="equal">
      <formula>3</formula>
    </cfRule>
    <cfRule type="cellIs" dxfId="274" priority="160" operator="equal">
      <formula>2</formula>
    </cfRule>
    <cfRule type="cellIs" dxfId="273" priority="161" operator="equal">
      <formula>1</formula>
    </cfRule>
  </conditionalFormatting>
  <conditionalFormatting sqref="U8">
    <cfRule type="cellIs" dxfId="272" priority="155" operator="equal">
      <formula>5</formula>
    </cfRule>
  </conditionalFormatting>
  <conditionalFormatting sqref="O8">
    <cfRule type="cellIs" dxfId="271" priority="149" operator="equal">
      <formula>"NOT APPLICABLE"</formula>
    </cfRule>
    <cfRule type="cellIs" dxfId="270" priority="150" operator="equal">
      <formula>5</formula>
    </cfRule>
    <cfRule type="cellIs" dxfId="269" priority="151" operator="equal">
      <formula>4</formula>
    </cfRule>
    <cfRule type="cellIs" dxfId="268" priority="152" operator="equal">
      <formula>3</formula>
    </cfRule>
    <cfRule type="cellIs" dxfId="267" priority="153" operator="equal">
      <formula>2</formula>
    </cfRule>
    <cfRule type="cellIs" dxfId="266" priority="154" operator="equal">
      <formula>1</formula>
    </cfRule>
  </conditionalFormatting>
  <conditionalFormatting sqref="O8">
    <cfRule type="cellIs" dxfId="265" priority="148" operator="equal">
      <formula>5</formula>
    </cfRule>
  </conditionalFormatting>
  <conditionalFormatting sqref="O10">
    <cfRule type="cellIs" dxfId="264" priority="142" operator="equal">
      <formula>"NOT APPLICABLE"</formula>
    </cfRule>
    <cfRule type="cellIs" dxfId="263" priority="143" operator="equal">
      <formula>5</formula>
    </cfRule>
    <cfRule type="cellIs" dxfId="262" priority="144" operator="equal">
      <formula>4</formula>
    </cfRule>
    <cfRule type="cellIs" dxfId="261" priority="145" operator="equal">
      <formula>3</formula>
    </cfRule>
    <cfRule type="cellIs" dxfId="260" priority="146" operator="equal">
      <formula>2</formula>
    </cfRule>
    <cfRule type="cellIs" dxfId="259" priority="147" operator="equal">
      <formula>1</formula>
    </cfRule>
  </conditionalFormatting>
  <conditionalFormatting sqref="O10">
    <cfRule type="cellIs" dxfId="258" priority="141" operator="equal">
      <formula>5</formula>
    </cfRule>
  </conditionalFormatting>
  <conditionalFormatting sqref="O14">
    <cfRule type="cellIs" dxfId="257" priority="135" operator="equal">
      <formula>"NOT APPLICABLE"</formula>
    </cfRule>
    <cfRule type="cellIs" dxfId="256" priority="136" operator="equal">
      <formula>5</formula>
    </cfRule>
    <cfRule type="cellIs" dxfId="255" priority="137" operator="equal">
      <formula>4</formula>
    </cfRule>
    <cfRule type="cellIs" dxfId="254" priority="138" operator="equal">
      <formula>3</formula>
    </cfRule>
    <cfRule type="cellIs" dxfId="253" priority="139" operator="equal">
      <formula>2</formula>
    </cfRule>
    <cfRule type="cellIs" dxfId="252" priority="140" operator="equal">
      <formula>1</formula>
    </cfRule>
  </conditionalFormatting>
  <conditionalFormatting sqref="O14">
    <cfRule type="cellIs" dxfId="251" priority="134" operator="equal">
      <formula>5</formula>
    </cfRule>
  </conditionalFormatting>
  <conditionalFormatting sqref="U14">
    <cfRule type="cellIs" dxfId="250" priority="128" operator="equal">
      <formula>"NOT APPLICABLE"</formula>
    </cfRule>
    <cfRule type="cellIs" dxfId="249" priority="129" operator="equal">
      <formula>5</formula>
    </cfRule>
    <cfRule type="cellIs" dxfId="248" priority="130" operator="equal">
      <formula>4</formula>
    </cfRule>
    <cfRule type="cellIs" dxfId="247" priority="131" operator="equal">
      <formula>3</formula>
    </cfRule>
    <cfRule type="cellIs" dxfId="246" priority="132" operator="equal">
      <formula>2</formula>
    </cfRule>
    <cfRule type="cellIs" dxfId="245" priority="133" operator="equal">
      <formula>1</formula>
    </cfRule>
  </conditionalFormatting>
  <conditionalFormatting sqref="U14">
    <cfRule type="cellIs" dxfId="244" priority="127" operator="equal">
      <formula>5</formula>
    </cfRule>
  </conditionalFormatting>
  <conditionalFormatting sqref="U16">
    <cfRule type="cellIs" dxfId="243" priority="121" operator="equal">
      <formula>"NOT APPLICABLE"</formula>
    </cfRule>
    <cfRule type="cellIs" dxfId="242" priority="122" operator="equal">
      <formula>5</formula>
    </cfRule>
    <cfRule type="cellIs" dxfId="241" priority="123" operator="equal">
      <formula>4</formula>
    </cfRule>
    <cfRule type="cellIs" dxfId="240" priority="124" operator="equal">
      <formula>3</formula>
    </cfRule>
    <cfRule type="cellIs" dxfId="239" priority="125" operator="equal">
      <formula>2</formula>
    </cfRule>
    <cfRule type="cellIs" dxfId="238" priority="126" operator="equal">
      <formula>1</formula>
    </cfRule>
  </conditionalFormatting>
  <conditionalFormatting sqref="U16">
    <cfRule type="cellIs" dxfId="237" priority="120" operator="equal">
      <formula>5</formula>
    </cfRule>
  </conditionalFormatting>
  <conditionalFormatting sqref="U20">
    <cfRule type="cellIs" dxfId="236" priority="114" operator="equal">
      <formula>"NOT APPLICABLE"</formula>
    </cfRule>
    <cfRule type="cellIs" dxfId="235" priority="115" operator="equal">
      <formula>5</formula>
    </cfRule>
    <cfRule type="cellIs" dxfId="234" priority="116" operator="equal">
      <formula>4</formula>
    </cfRule>
    <cfRule type="cellIs" dxfId="233" priority="117" operator="equal">
      <formula>3</formula>
    </cfRule>
    <cfRule type="cellIs" dxfId="232" priority="118" operator="equal">
      <formula>2</formula>
    </cfRule>
    <cfRule type="cellIs" dxfId="231" priority="119" operator="equal">
      <formula>1</formula>
    </cfRule>
  </conditionalFormatting>
  <conditionalFormatting sqref="U20">
    <cfRule type="cellIs" dxfId="230" priority="113" operator="equal">
      <formula>5</formula>
    </cfRule>
  </conditionalFormatting>
  <conditionalFormatting sqref="O20">
    <cfRule type="cellIs" dxfId="229" priority="107" operator="equal">
      <formula>"NOT APPLICABLE"</formula>
    </cfRule>
    <cfRule type="cellIs" dxfId="228" priority="108" operator="equal">
      <formula>5</formula>
    </cfRule>
    <cfRule type="cellIs" dxfId="227" priority="109" operator="equal">
      <formula>4</formula>
    </cfRule>
    <cfRule type="cellIs" dxfId="226" priority="110" operator="equal">
      <formula>3</formula>
    </cfRule>
    <cfRule type="cellIs" dxfId="225" priority="111" operator="equal">
      <formula>2</formula>
    </cfRule>
    <cfRule type="cellIs" dxfId="224" priority="112" operator="equal">
      <formula>1</formula>
    </cfRule>
  </conditionalFormatting>
  <conditionalFormatting sqref="O20">
    <cfRule type="cellIs" dxfId="223" priority="106" operator="equal">
      <formula>5</formula>
    </cfRule>
  </conditionalFormatting>
  <conditionalFormatting sqref="U22">
    <cfRule type="cellIs" dxfId="222" priority="100" operator="equal">
      <formula>"NOT APPLICABLE"</formula>
    </cfRule>
    <cfRule type="cellIs" dxfId="221" priority="101" operator="equal">
      <formula>5</formula>
    </cfRule>
    <cfRule type="cellIs" dxfId="220" priority="102" operator="equal">
      <formula>4</formula>
    </cfRule>
    <cfRule type="cellIs" dxfId="219" priority="103" operator="equal">
      <formula>3</formula>
    </cfRule>
    <cfRule type="cellIs" dxfId="218" priority="104" operator="equal">
      <formula>2</formula>
    </cfRule>
    <cfRule type="cellIs" dxfId="217" priority="105" operator="equal">
      <formula>1</formula>
    </cfRule>
  </conditionalFormatting>
  <conditionalFormatting sqref="U22">
    <cfRule type="cellIs" dxfId="216" priority="99" operator="equal">
      <formula>5</formula>
    </cfRule>
  </conditionalFormatting>
  <conditionalFormatting sqref="O22">
    <cfRule type="cellIs" dxfId="215" priority="93" operator="equal">
      <formula>"NOT APPLICABLE"</formula>
    </cfRule>
    <cfRule type="cellIs" dxfId="214" priority="94" operator="equal">
      <formula>5</formula>
    </cfRule>
    <cfRule type="cellIs" dxfId="213" priority="95" operator="equal">
      <formula>4</formula>
    </cfRule>
    <cfRule type="cellIs" dxfId="212" priority="96" operator="equal">
      <formula>3</formula>
    </cfRule>
    <cfRule type="cellIs" dxfId="211" priority="97" operator="equal">
      <formula>2</formula>
    </cfRule>
    <cfRule type="cellIs" dxfId="210" priority="98" operator="equal">
      <formula>1</formula>
    </cfRule>
  </conditionalFormatting>
  <conditionalFormatting sqref="O22">
    <cfRule type="cellIs" dxfId="209" priority="92" operator="equal">
      <formula>5</formula>
    </cfRule>
  </conditionalFormatting>
  <conditionalFormatting sqref="U24">
    <cfRule type="cellIs" dxfId="208" priority="86" operator="equal">
      <formula>"NOT APPLICABLE"</formula>
    </cfRule>
    <cfRule type="cellIs" dxfId="207" priority="87" operator="equal">
      <formula>5</formula>
    </cfRule>
    <cfRule type="cellIs" dxfId="206" priority="88" operator="equal">
      <formula>4</formula>
    </cfRule>
    <cfRule type="cellIs" dxfId="205" priority="89" operator="equal">
      <formula>3</formula>
    </cfRule>
    <cfRule type="cellIs" dxfId="204" priority="90" operator="equal">
      <formula>2</formula>
    </cfRule>
    <cfRule type="cellIs" dxfId="203" priority="91" operator="equal">
      <formula>1</formula>
    </cfRule>
  </conditionalFormatting>
  <conditionalFormatting sqref="U24">
    <cfRule type="cellIs" dxfId="202" priority="85" operator="equal">
      <formula>5</formula>
    </cfRule>
  </conditionalFormatting>
  <conditionalFormatting sqref="O24">
    <cfRule type="cellIs" dxfId="201" priority="79" operator="equal">
      <formula>"NOT APPLICABLE"</formula>
    </cfRule>
    <cfRule type="cellIs" dxfId="200" priority="80" operator="equal">
      <formula>5</formula>
    </cfRule>
    <cfRule type="cellIs" dxfId="199" priority="81" operator="equal">
      <formula>4</formula>
    </cfRule>
    <cfRule type="cellIs" dxfId="198" priority="82" operator="equal">
      <formula>3</formula>
    </cfRule>
    <cfRule type="cellIs" dxfId="197" priority="83" operator="equal">
      <formula>2</formula>
    </cfRule>
    <cfRule type="cellIs" dxfId="196" priority="84" operator="equal">
      <formula>1</formula>
    </cfRule>
  </conditionalFormatting>
  <conditionalFormatting sqref="O24">
    <cfRule type="cellIs" dxfId="195" priority="78" operator="equal">
      <formula>5</formula>
    </cfRule>
  </conditionalFormatting>
  <conditionalFormatting sqref="U12">
    <cfRule type="cellIs" dxfId="194" priority="72" operator="equal">
      <formula>"NOT APPLICABLE"</formula>
    </cfRule>
    <cfRule type="cellIs" dxfId="193" priority="73" operator="equal">
      <formula>5</formula>
    </cfRule>
    <cfRule type="cellIs" dxfId="192" priority="74" operator="equal">
      <formula>4</formula>
    </cfRule>
    <cfRule type="cellIs" dxfId="191" priority="75" operator="equal">
      <formula>3</formula>
    </cfRule>
    <cfRule type="cellIs" dxfId="190" priority="76" operator="equal">
      <formula>2</formula>
    </cfRule>
    <cfRule type="cellIs" dxfId="189" priority="77" operator="equal">
      <formula>1</formula>
    </cfRule>
  </conditionalFormatting>
  <conditionalFormatting sqref="U12">
    <cfRule type="cellIs" dxfId="188" priority="71" operator="equal">
      <formula>5</formula>
    </cfRule>
  </conditionalFormatting>
  <conditionalFormatting sqref="U26">
    <cfRule type="cellIs" dxfId="187" priority="65" operator="equal">
      <formula>"NOT APPLICABLE"</formula>
    </cfRule>
    <cfRule type="cellIs" dxfId="186" priority="66" operator="equal">
      <formula>5</formula>
    </cfRule>
    <cfRule type="cellIs" dxfId="185" priority="67" operator="equal">
      <formula>4</formula>
    </cfRule>
    <cfRule type="cellIs" dxfId="184" priority="68" operator="equal">
      <formula>3</formula>
    </cfRule>
    <cfRule type="cellIs" dxfId="183" priority="69" operator="equal">
      <formula>2</formula>
    </cfRule>
    <cfRule type="cellIs" dxfId="182" priority="70" operator="equal">
      <formula>1</formula>
    </cfRule>
  </conditionalFormatting>
  <conditionalFormatting sqref="U26">
    <cfRule type="cellIs" dxfId="181" priority="64" operator="equal">
      <formula>5</formula>
    </cfRule>
  </conditionalFormatting>
  <conditionalFormatting sqref="U28">
    <cfRule type="cellIs" dxfId="180" priority="58" operator="equal">
      <formula>"NOT APPLICABLE"</formula>
    </cfRule>
    <cfRule type="cellIs" dxfId="179" priority="59" operator="equal">
      <formula>5</formula>
    </cfRule>
    <cfRule type="cellIs" dxfId="178" priority="60" operator="equal">
      <formula>4</formula>
    </cfRule>
    <cfRule type="cellIs" dxfId="177" priority="61" operator="equal">
      <formula>3</formula>
    </cfRule>
    <cfRule type="cellIs" dxfId="176" priority="62" operator="equal">
      <formula>2</formula>
    </cfRule>
    <cfRule type="cellIs" dxfId="175" priority="63" operator="equal">
      <formula>1</formula>
    </cfRule>
  </conditionalFormatting>
  <conditionalFormatting sqref="U28">
    <cfRule type="cellIs" dxfId="174" priority="57" operator="equal">
      <formula>5</formula>
    </cfRule>
  </conditionalFormatting>
  <conditionalFormatting sqref="U30">
    <cfRule type="cellIs" dxfId="173" priority="51" operator="equal">
      <formula>"NOT APPLICABLE"</formula>
    </cfRule>
    <cfRule type="cellIs" dxfId="172" priority="52" operator="equal">
      <formula>5</formula>
    </cfRule>
    <cfRule type="cellIs" dxfId="171" priority="53" operator="equal">
      <formula>4</formula>
    </cfRule>
    <cfRule type="cellIs" dxfId="170" priority="54" operator="equal">
      <formula>3</formula>
    </cfRule>
    <cfRule type="cellIs" dxfId="169" priority="55" operator="equal">
      <formula>2</formula>
    </cfRule>
    <cfRule type="cellIs" dxfId="168" priority="56" operator="equal">
      <formula>1</formula>
    </cfRule>
  </conditionalFormatting>
  <conditionalFormatting sqref="U30">
    <cfRule type="cellIs" dxfId="167" priority="50" operator="equal">
      <formula>5</formula>
    </cfRule>
  </conditionalFormatting>
  <conditionalFormatting sqref="O30">
    <cfRule type="cellIs" dxfId="166" priority="44" operator="equal">
      <formula>"NOT APPLICABLE"</formula>
    </cfRule>
    <cfRule type="cellIs" dxfId="165" priority="45" operator="equal">
      <formula>5</formula>
    </cfRule>
    <cfRule type="cellIs" dxfId="164" priority="46" operator="equal">
      <formula>4</formula>
    </cfRule>
    <cfRule type="cellIs" dxfId="163" priority="47" operator="equal">
      <formula>3</formula>
    </cfRule>
    <cfRule type="cellIs" dxfId="162" priority="48" operator="equal">
      <formula>2</formula>
    </cfRule>
    <cfRule type="cellIs" dxfId="161" priority="49" operator="equal">
      <formula>1</formula>
    </cfRule>
  </conditionalFormatting>
  <conditionalFormatting sqref="O30">
    <cfRule type="cellIs" dxfId="160" priority="43" operator="equal">
      <formula>5</formula>
    </cfRule>
  </conditionalFormatting>
  <conditionalFormatting sqref="O28">
    <cfRule type="cellIs" dxfId="159" priority="37" operator="equal">
      <formula>"NOT APPLICABLE"</formula>
    </cfRule>
    <cfRule type="cellIs" dxfId="158" priority="38" operator="equal">
      <formula>5</formula>
    </cfRule>
    <cfRule type="cellIs" dxfId="157" priority="39" operator="equal">
      <formula>4</formula>
    </cfRule>
    <cfRule type="cellIs" dxfId="156" priority="40" operator="equal">
      <formula>3</formula>
    </cfRule>
    <cfRule type="cellIs" dxfId="155" priority="41" operator="equal">
      <formula>2</formula>
    </cfRule>
    <cfRule type="cellIs" dxfId="154" priority="42" operator="equal">
      <formula>1</formula>
    </cfRule>
  </conditionalFormatting>
  <conditionalFormatting sqref="O28">
    <cfRule type="cellIs" dxfId="153" priority="36" operator="equal">
      <formula>5</formula>
    </cfRule>
  </conditionalFormatting>
  <conditionalFormatting sqref="O26">
    <cfRule type="cellIs" dxfId="152" priority="30" operator="equal">
      <formula>"NOT APPLICABLE"</formula>
    </cfRule>
    <cfRule type="cellIs" dxfId="151" priority="31" operator="equal">
      <formula>5</formula>
    </cfRule>
    <cfRule type="cellIs" dxfId="150" priority="32" operator="equal">
      <formula>4</formula>
    </cfRule>
    <cfRule type="cellIs" dxfId="149" priority="33" operator="equal">
      <formula>3</formula>
    </cfRule>
    <cfRule type="cellIs" dxfId="148" priority="34" operator="equal">
      <formula>2</formula>
    </cfRule>
    <cfRule type="cellIs" dxfId="147" priority="35" operator="equal">
      <formula>1</formula>
    </cfRule>
  </conditionalFormatting>
  <conditionalFormatting sqref="O26">
    <cfRule type="cellIs" dxfId="146" priority="29" operator="equal">
      <formula>5</formula>
    </cfRule>
  </conditionalFormatting>
  <conditionalFormatting sqref="O12">
    <cfRule type="cellIs" dxfId="145" priority="23" operator="equal">
      <formula>"NOT APPLICABLE"</formula>
    </cfRule>
    <cfRule type="cellIs" dxfId="144" priority="24" operator="equal">
      <formula>5</formula>
    </cfRule>
    <cfRule type="cellIs" dxfId="143" priority="25" operator="equal">
      <formula>4</formula>
    </cfRule>
    <cfRule type="cellIs" dxfId="142" priority="26" operator="equal">
      <formula>3</formula>
    </cfRule>
    <cfRule type="cellIs" dxfId="141" priority="27" operator="equal">
      <formula>2</formula>
    </cfRule>
    <cfRule type="cellIs" dxfId="140" priority="28" operator="equal">
      <formula>1</formula>
    </cfRule>
  </conditionalFormatting>
  <conditionalFormatting sqref="O12">
    <cfRule type="cellIs" dxfId="139" priority="22" operator="equal">
      <formula>5</formula>
    </cfRule>
  </conditionalFormatting>
  <conditionalFormatting sqref="O16">
    <cfRule type="cellIs" dxfId="138" priority="16" operator="equal">
      <formula>"NOT APPLICABLE"</formula>
    </cfRule>
    <cfRule type="cellIs" dxfId="137" priority="17" operator="equal">
      <formula>5</formula>
    </cfRule>
    <cfRule type="cellIs" dxfId="136" priority="18" operator="equal">
      <formula>4</formula>
    </cfRule>
    <cfRule type="cellIs" dxfId="135" priority="19" operator="equal">
      <formula>3</formula>
    </cfRule>
    <cfRule type="cellIs" dxfId="134" priority="20" operator="equal">
      <formula>2</formula>
    </cfRule>
    <cfRule type="cellIs" dxfId="133" priority="21" operator="equal">
      <formula>1</formula>
    </cfRule>
  </conditionalFormatting>
  <conditionalFormatting sqref="O16">
    <cfRule type="cellIs" dxfId="132" priority="15" operator="equal">
      <formula>5</formula>
    </cfRule>
  </conditionalFormatting>
  <pageMargins left="0.19685039370078741" right="0.19685039370078741" top="0.19685039370078741" bottom="0.19685039370078741" header="0.19685039370078741" footer="0.19685039370078741"/>
  <pageSetup scale="54" firstPageNumber="61" fitToHeight="0" orientation="landscape" r:id="rId1"/>
  <headerFooter>
    <oddHeader>&amp;CSDBIP 2012/2013</oddHeader>
    <oddFooter>Page &amp;P of &amp;N</oddFooter>
  </headerFooter>
  <rowBreaks count="1" manualBreakCount="1">
    <brk id="21" max="2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[1]Sheet1!#REF!</xm:f>
          </x14:formula1>
          <xm:sqref>O12 O16 O18 U18</xm:sqref>
        </x14:dataValidation>
      </x14:dataValidations>
    </ext>
  </extLs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
  <sheetViews>
    <sheetView view="pageBreakPreview" topLeftCell="D34" zoomScaleSheetLayoutView="100" workbookViewId="0">
      <selection activeCell="R29" sqref="R29"/>
    </sheetView>
  </sheetViews>
  <sheetFormatPr defaultRowHeight="16.5" x14ac:dyDescent="0.3"/>
  <cols>
    <col min="1" max="3" width="0" style="190" hidden="1" customWidth="1"/>
    <col min="4" max="4" width="9.140625" style="190"/>
    <col min="5" max="5" width="25.28515625" style="190" bestFit="1" customWidth="1"/>
    <col min="6" max="6" width="40.140625" style="190" bestFit="1" customWidth="1"/>
    <col min="7" max="7" width="16.7109375" style="190" bestFit="1" customWidth="1"/>
    <col min="8" max="8" width="11.28515625" style="190" bestFit="1" customWidth="1"/>
    <col min="9" max="9" width="9.140625" style="190"/>
    <col min="10" max="14" width="0" style="190" hidden="1" customWidth="1"/>
    <col min="15" max="16384" width="9.140625" style="190"/>
  </cols>
  <sheetData>
    <row r="1" spans="1:20" ht="25.5" x14ac:dyDescent="0.35">
      <c r="A1" s="497" t="s">
        <v>2104</v>
      </c>
      <c r="B1" s="497"/>
      <c r="C1" s="497"/>
      <c r="D1" s="497"/>
      <c r="E1" s="497"/>
      <c r="F1" s="497"/>
      <c r="G1" s="497"/>
      <c r="H1" s="497"/>
      <c r="I1" s="497"/>
      <c r="J1" s="497"/>
      <c r="K1" s="497"/>
      <c r="L1" s="497"/>
      <c r="M1" s="497"/>
      <c r="N1" s="497"/>
      <c r="O1" s="497"/>
      <c r="P1" s="497"/>
    </row>
    <row r="2" spans="1:20" ht="20.25" x14ac:dyDescent="0.3">
      <c r="A2" s="511" t="s">
        <v>2296</v>
      </c>
      <c r="B2" s="511"/>
      <c r="C2" s="511"/>
      <c r="D2" s="511"/>
      <c r="E2" s="511"/>
      <c r="F2" s="511"/>
      <c r="G2" s="511"/>
      <c r="H2" s="511"/>
      <c r="I2" s="511"/>
      <c r="J2" s="511"/>
      <c r="K2" s="511"/>
      <c r="L2" s="511"/>
      <c r="M2" s="511"/>
      <c r="N2" s="511"/>
      <c r="O2" s="511"/>
      <c r="P2" s="511"/>
    </row>
    <row r="3" spans="1:20" ht="17.25" thickBot="1" x14ac:dyDescent="0.35">
      <c r="E3" s="191"/>
    </row>
    <row r="4" spans="1:20" s="195" customFormat="1" ht="18" x14ac:dyDescent="0.25">
      <c r="E4" s="285"/>
      <c r="F4" s="286" t="s">
        <v>2032</v>
      </c>
      <c r="G4" s="500" t="s">
        <v>2033</v>
      </c>
    </row>
    <row r="5" spans="1:20" s="195" customFormat="1" ht="18" x14ac:dyDescent="0.25">
      <c r="E5" s="287"/>
      <c r="F5" s="286" t="s">
        <v>2298</v>
      </c>
      <c r="G5" s="501"/>
    </row>
    <row r="6" spans="1:20" s="195" customFormat="1" ht="18" x14ac:dyDescent="0.25">
      <c r="E6" s="288"/>
      <c r="F6" s="286" t="s">
        <v>2299</v>
      </c>
      <c r="G6" s="501"/>
    </row>
    <row r="7" spans="1:20" s="195" customFormat="1" ht="18" x14ac:dyDescent="0.25">
      <c r="E7" s="289"/>
      <c r="F7" s="286" t="s">
        <v>2300</v>
      </c>
      <c r="G7" s="501"/>
    </row>
    <row r="8" spans="1:20" s="195" customFormat="1" ht="18" x14ac:dyDescent="0.25">
      <c r="E8" s="290"/>
      <c r="F8" s="286" t="s">
        <v>2301</v>
      </c>
      <c r="G8" s="501"/>
    </row>
    <row r="9" spans="1:20" s="195" customFormat="1" ht="18" x14ac:dyDescent="0.25">
      <c r="E9" s="291"/>
      <c r="F9" s="286" t="s">
        <v>2302</v>
      </c>
      <c r="G9" s="501"/>
    </row>
    <row r="10" spans="1:20" s="195" customFormat="1" ht="18" x14ac:dyDescent="0.25">
      <c r="E10" s="292"/>
      <c r="F10" s="286" t="s">
        <v>2038</v>
      </c>
      <c r="G10" s="502"/>
    </row>
    <row r="11" spans="1:20" s="195" customFormat="1" ht="18" x14ac:dyDescent="0.25"/>
    <row r="12" spans="1:20" s="195" customFormat="1" ht="18" x14ac:dyDescent="0.25">
      <c r="D12" s="193">
        <v>1</v>
      </c>
      <c r="E12" s="194" t="s">
        <v>2104</v>
      </c>
      <c r="F12" s="194"/>
      <c r="G12" s="194"/>
      <c r="H12" s="194"/>
      <c r="I12" s="194"/>
      <c r="J12" s="194"/>
      <c r="K12" s="194"/>
      <c r="L12" s="194"/>
      <c r="M12" s="194"/>
      <c r="N12" s="194"/>
      <c r="O12" s="194"/>
      <c r="P12" s="194"/>
      <c r="Q12" s="194"/>
      <c r="R12" s="194"/>
      <c r="S12" s="194"/>
      <c r="T12" s="194"/>
    </row>
    <row r="13" spans="1:20" s="195" customFormat="1" ht="18" x14ac:dyDescent="0.25"/>
    <row r="14" spans="1:20" s="195" customFormat="1" ht="18" x14ac:dyDescent="0.25">
      <c r="D14" s="196">
        <v>1.1000000000000001</v>
      </c>
      <c r="E14" s="194" t="s">
        <v>2041</v>
      </c>
      <c r="F14" s="195">
        <v>19</v>
      </c>
    </row>
    <row r="15" spans="1:20" s="195" customFormat="1" ht="18.75" x14ac:dyDescent="0.3">
      <c r="D15" s="195" t="s">
        <v>2042</v>
      </c>
      <c r="E15" s="197" t="s">
        <v>2043</v>
      </c>
      <c r="F15" s="195">
        <v>19</v>
      </c>
    </row>
    <row r="16" spans="1:20" s="195" customFormat="1" ht="18" x14ac:dyDescent="0.25">
      <c r="D16" s="195" t="s">
        <v>2044</v>
      </c>
      <c r="E16" s="194" t="s">
        <v>2045</v>
      </c>
      <c r="F16" s="195">
        <v>0</v>
      </c>
    </row>
    <row r="17" spans="4:16" s="195" customFormat="1" ht="18" x14ac:dyDescent="0.25">
      <c r="M17" s="209"/>
    </row>
    <row r="18" spans="4:16" s="195" customFormat="1" ht="18" x14ac:dyDescent="0.25">
      <c r="D18" s="196">
        <v>1.2</v>
      </c>
      <c r="E18" s="195" t="s">
        <v>2056</v>
      </c>
    </row>
    <row r="29" spans="4:16" s="216" customFormat="1" x14ac:dyDescent="0.3">
      <c r="D29" s="215"/>
      <c r="E29" s="215"/>
      <c r="F29" s="215"/>
      <c r="G29" s="215"/>
      <c r="H29" s="215"/>
      <c r="I29" s="215"/>
      <c r="P29" s="215"/>
    </row>
    <row r="42" spans="4:7" s="195" customFormat="1" ht="18" x14ac:dyDescent="0.25">
      <c r="D42" s="199"/>
      <c r="E42" s="200"/>
      <c r="F42" s="201"/>
      <c r="G42" s="201"/>
    </row>
    <row r="43" spans="4:7" s="195" customFormat="1" ht="18" x14ac:dyDescent="0.25">
      <c r="D43" s="201"/>
      <c r="E43" s="201"/>
      <c r="F43" s="201"/>
      <c r="G43" s="201"/>
    </row>
    <row r="44" spans="4:7" s="195" customFormat="1" ht="18" x14ac:dyDescent="0.25">
      <c r="D44" s="201"/>
      <c r="E44" s="201"/>
      <c r="F44" s="201"/>
      <c r="G44" s="201"/>
    </row>
    <row r="45" spans="4:7" s="213" customFormat="1" ht="15.75" x14ac:dyDescent="0.25">
      <c r="D45" s="203"/>
      <c r="E45" s="203"/>
      <c r="F45" s="203"/>
      <c r="G45" s="203"/>
    </row>
  </sheetData>
  <dataConsolidate/>
  <mergeCells count="3">
    <mergeCell ref="A1:P1"/>
    <mergeCell ref="A2:P2"/>
    <mergeCell ref="G4:G10"/>
  </mergeCells>
  <pageMargins left="0.70866141732283472" right="0.70866141732283472" top="0.74803149606299213" bottom="0.74803149606299213" header="0.31496062992125984" footer="0.31496062992125984"/>
  <pageSetup paperSize="9" scale="67" firstPageNumber="204" fitToHeight="25" orientation="portrait" r:id="rId1"/>
  <headerFooter>
    <oddFooter>Page &amp;P of &amp;N</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45"/>
  <sheetViews>
    <sheetView view="pageBreakPreview" zoomScale="10" zoomScaleNormal="100" zoomScaleSheetLayoutView="10" workbookViewId="0">
      <pane ySplit="7" topLeftCell="A8" activePane="bottomLeft" state="frozen"/>
      <selection activeCell="U18" sqref="U18"/>
      <selection pane="bottomLeft" activeCell="A18" sqref="A18:A19"/>
    </sheetView>
  </sheetViews>
  <sheetFormatPr defaultRowHeight="15" x14ac:dyDescent="0.25"/>
  <cols>
    <col min="1" max="1" width="8.7109375" style="113" customWidth="1"/>
    <col min="2" max="2" width="15.140625" style="113" bestFit="1" customWidth="1"/>
    <col min="3" max="3" width="11.5703125" style="113" customWidth="1"/>
    <col min="4" max="4" width="11.7109375" style="113" customWidth="1"/>
    <col min="5" max="5" width="9.140625" style="113"/>
    <col min="6" max="6" width="10.140625" style="113" customWidth="1"/>
    <col min="7" max="7" width="12.28515625" style="113" customWidth="1"/>
    <col min="8" max="8" width="11.42578125" style="113" customWidth="1"/>
    <col min="9" max="9" width="9.5703125" style="113" bestFit="1" customWidth="1"/>
    <col min="10" max="12" width="9.140625" style="113"/>
    <col min="13" max="13" width="13.85546875" style="113" customWidth="1"/>
    <col min="14" max="15" width="9.140625" style="113"/>
    <col min="16" max="16" width="9" style="113" bestFit="1" customWidth="1"/>
    <col min="17" max="17" width="10.5703125" style="113" customWidth="1"/>
    <col min="18" max="18" width="11.85546875" style="113" customWidth="1"/>
    <col min="19" max="19" width="12.42578125" style="113" customWidth="1"/>
    <col min="20" max="22" width="9.140625" style="113"/>
    <col min="23" max="23" width="10.85546875" style="113" customWidth="1"/>
    <col min="24" max="24" width="11.42578125" style="113" customWidth="1"/>
    <col min="25" max="16384" width="9.140625" style="113"/>
  </cols>
  <sheetData>
    <row r="1" spans="1:24" ht="15.75" x14ac:dyDescent="0.25">
      <c r="A1" s="532" t="s">
        <v>2</v>
      </c>
      <c r="B1" s="532"/>
      <c r="C1" s="532"/>
      <c r="D1" s="532"/>
      <c r="E1" s="532"/>
      <c r="F1" s="532"/>
    </row>
    <row r="3" spans="1:24" ht="15.75" x14ac:dyDescent="0.25">
      <c r="A3" s="532" t="s">
        <v>537</v>
      </c>
      <c r="B3" s="532"/>
      <c r="C3" s="532"/>
      <c r="D3" s="532"/>
      <c r="E3" s="532"/>
      <c r="F3" s="532"/>
    </row>
    <row r="5" spans="1:24" ht="24" customHeight="1" x14ac:dyDescent="0.25">
      <c r="A5" s="533" t="s">
        <v>1073</v>
      </c>
      <c r="B5" s="534" t="s">
        <v>0</v>
      </c>
      <c r="C5" s="533" t="s">
        <v>4</v>
      </c>
      <c r="D5" s="533" t="s">
        <v>5</v>
      </c>
      <c r="E5" s="533" t="s">
        <v>6</v>
      </c>
      <c r="F5" s="533" t="s">
        <v>1357</v>
      </c>
      <c r="G5" s="533" t="s">
        <v>8</v>
      </c>
      <c r="H5" s="534" t="s">
        <v>20</v>
      </c>
      <c r="I5" s="537" t="s">
        <v>9</v>
      </c>
      <c r="J5" s="537"/>
      <c r="K5" s="537"/>
      <c r="L5" s="537"/>
      <c r="M5" s="526" t="s">
        <v>2287</v>
      </c>
      <c r="N5" s="527"/>
      <c r="O5" s="527"/>
      <c r="P5" s="527"/>
      <c r="Q5" s="527"/>
      <c r="R5" s="528"/>
      <c r="S5" s="526" t="s">
        <v>2293</v>
      </c>
      <c r="T5" s="527"/>
      <c r="U5" s="527"/>
      <c r="V5" s="527"/>
      <c r="W5" s="527"/>
      <c r="X5" s="528"/>
    </row>
    <row r="6" spans="1:24" ht="15" customHeight="1" x14ac:dyDescent="0.25">
      <c r="A6" s="533"/>
      <c r="B6" s="535"/>
      <c r="C6" s="533"/>
      <c r="D6" s="533"/>
      <c r="E6" s="533"/>
      <c r="F6" s="533"/>
      <c r="G6" s="533"/>
      <c r="H6" s="535"/>
      <c r="I6" s="116" t="s">
        <v>1</v>
      </c>
      <c r="J6" s="116" t="s">
        <v>11</v>
      </c>
      <c r="K6" s="116" t="s">
        <v>12</v>
      </c>
      <c r="L6" s="537" t="s">
        <v>539</v>
      </c>
      <c r="M6" s="529" t="s">
        <v>2288</v>
      </c>
      <c r="N6" s="530"/>
      <c r="O6" s="530"/>
      <c r="P6" s="530"/>
      <c r="Q6" s="530"/>
      <c r="R6" s="531"/>
      <c r="S6" s="529" t="s">
        <v>2294</v>
      </c>
      <c r="T6" s="530"/>
      <c r="U6" s="530"/>
      <c r="V6" s="530"/>
      <c r="W6" s="530"/>
      <c r="X6" s="531"/>
    </row>
    <row r="7" spans="1:24" ht="48" x14ac:dyDescent="0.25">
      <c r="A7" s="533"/>
      <c r="B7" s="536"/>
      <c r="C7" s="533"/>
      <c r="D7" s="533"/>
      <c r="E7" s="533"/>
      <c r="F7" s="533"/>
      <c r="G7" s="533"/>
      <c r="H7" s="536"/>
      <c r="I7" s="116" t="s">
        <v>18</v>
      </c>
      <c r="J7" s="116" t="s">
        <v>18</v>
      </c>
      <c r="K7" s="116" t="s">
        <v>18</v>
      </c>
      <c r="L7" s="537"/>
      <c r="M7" s="273" t="s">
        <v>2289</v>
      </c>
      <c r="N7" s="273" t="s">
        <v>2290</v>
      </c>
      <c r="O7" s="273" t="s">
        <v>2269</v>
      </c>
      <c r="P7" s="273" t="s">
        <v>2265</v>
      </c>
      <c r="Q7" s="273" t="s">
        <v>2266</v>
      </c>
      <c r="R7" s="273" t="s">
        <v>2267</v>
      </c>
      <c r="S7" s="273" t="s">
        <v>2291</v>
      </c>
      <c r="T7" s="273" t="s">
        <v>2292</v>
      </c>
      <c r="U7" s="273" t="s">
        <v>2269</v>
      </c>
      <c r="V7" s="273" t="s">
        <v>2265</v>
      </c>
      <c r="W7" s="273" t="s">
        <v>2266</v>
      </c>
      <c r="X7" s="273" t="s">
        <v>2267</v>
      </c>
    </row>
    <row r="8" spans="1:24" ht="114" customHeight="1" x14ac:dyDescent="0.25">
      <c r="A8" s="549" t="s">
        <v>1326</v>
      </c>
      <c r="B8" s="549" t="s">
        <v>155</v>
      </c>
      <c r="C8" s="549" t="s">
        <v>156</v>
      </c>
      <c r="D8" s="549" t="s">
        <v>157</v>
      </c>
      <c r="E8" s="549">
        <v>15</v>
      </c>
      <c r="F8" s="549" t="s">
        <v>44</v>
      </c>
      <c r="G8" s="549" t="s">
        <v>1970</v>
      </c>
      <c r="H8" s="549" t="s">
        <v>1971</v>
      </c>
      <c r="I8" s="143" t="s">
        <v>25</v>
      </c>
      <c r="J8" s="143" t="s">
        <v>25</v>
      </c>
      <c r="K8" s="143" t="s">
        <v>25</v>
      </c>
      <c r="L8" s="549" t="s">
        <v>158</v>
      </c>
      <c r="M8" s="433" t="s">
        <v>3177</v>
      </c>
      <c r="N8" s="416" t="s">
        <v>25</v>
      </c>
      <c r="O8" s="416" t="s">
        <v>2038</v>
      </c>
      <c r="P8" s="421" t="s">
        <v>25</v>
      </c>
      <c r="Q8" s="416" t="s">
        <v>25</v>
      </c>
      <c r="R8" s="416" t="s">
        <v>25</v>
      </c>
      <c r="S8" s="419" t="s">
        <v>1970</v>
      </c>
      <c r="T8" s="416" t="s">
        <v>3178</v>
      </c>
      <c r="U8" s="416">
        <v>4</v>
      </c>
      <c r="V8" s="416" t="s">
        <v>25</v>
      </c>
      <c r="W8" s="416" t="s">
        <v>25</v>
      </c>
      <c r="X8" s="416" t="s">
        <v>3179</v>
      </c>
    </row>
    <row r="9" spans="1:24" x14ac:dyDescent="0.25">
      <c r="A9" s="549"/>
      <c r="B9" s="549"/>
      <c r="C9" s="549"/>
      <c r="D9" s="549"/>
      <c r="E9" s="549"/>
      <c r="F9" s="549"/>
      <c r="G9" s="549"/>
      <c r="H9" s="549"/>
      <c r="I9" s="143" t="s">
        <v>25</v>
      </c>
      <c r="J9" s="143" t="s">
        <v>25</v>
      </c>
      <c r="K9" s="143" t="s">
        <v>25</v>
      </c>
      <c r="L9" s="549"/>
      <c r="M9" s="433" t="s">
        <v>25</v>
      </c>
      <c r="N9" s="433" t="s">
        <v>25</v>
      </c>
      <c r="O9" s="433" t="s">
        <v>25</v>
      </c>
      <c r="P9" s="433" t="s">
        <v>25</v>
      </c>
      <c r="Q9" s="433" t="s">
        <v>25</v>
      </c>
      <c r="R9" s="433" t="s">
        <v>25</v>
      </c>
      <c r="S9" s="433" t="s">
        <v>25</v>
      </c>
      <c r="T9" s="433" t="s">
        <v>25</v>
      </c>
      <c r="U9" s="433" t="s">
        <v>25</v>
      </c>
      <c r="V9" s="433" t="s">
        <v>25</v>
      </c>
      <c r="W9" s="433" t="s">
        <v>25</v>
      </c>
      <c r="X9" s="433" t="s">
        <v>25</v>
      </c>
    </row>
    <row r="10" spans="1:24" ht="98.25" customHeight="1" x14ac:dyDescent="0.25">
      <c r="A10" s="549" t="s">
        <v>1327</v>
      </c>
      <c r="B10" s="549" t="s">
        <v>155</v>
      </c>
      <c r="C10" s="549"/>
      <c r="D10" s="549" t="s">
        <v>159</v>
      </c>
      <c r="E10" s="549">
        <v>14</v>
      </c>
      <c r="F10" s="549" t="s">
        <v>44</v>
      </c>
      <c r="G10" s="549" t="s">
        <v>1970</v>
      </c>
      <c r="H10" s="549" t="s">
        <v>1971</v>
      </c>
      <c r="I10" s="143" t="s">
        <v>25</v>
      </c>
      <c r="J10" s="143" t="s">
        <v>25</v>
      </c>
      <c r="K10" s="143" t="s">
        <v>25</v>
      </c>
      <c r="L10" s="549" t="s">
        <v>158</v>
      </c>
      <c r="M10" s="434" t="s">
        <v>3177</v>
      </c>
      <c r="N10" s="55" t="s">
        <v>25</v>
      </c>
      <c r="O10" s="435" t="s">
        <v>2038</v>
      </c>
      <c r="P10" s="436" t="s">
        <v>25</v>
      </c>
      <c r="Q10" s="55" t="s">
        <v>25</v>
      </c>
      <c r="R10" s="55" t="s">
        <v>25</v>
      </c>
      <c r="S10" s="419" t="s">
        <v>1970</v>
      </c>
      <c r="T10" s="422" t="s">
        <v>3178</v>
      </c>
      <c r="U10" s="437">
        <v>4</v>
      </c>
      <c r="V10" s="55" t="s">
        <v>25</v>
      </c>
      <c r="W10" s="55" t="s">
        <v>25</v>
      </c>
      <c r="X10" s="55" t="s">
        <v>3179</v>
      </c>
    </row>
    <row r="11" spans="1:24" x14ac:dyDescent="0.25">
      <c r="A11" s="549"/>
      <c r="B11" s="549"/>
      <c r="C11" s="549"/>
      <c r="D11" s="549"/>
      <c r="E11" s="549"/>
      <c r="F11" s="549"/>
      <c r="G11" s="549"/>
      <c r="H11" s="549"/>
      <c r="I11" s="143" t="s">
        <v>25</v>
      </c>
      <c r="J11" s="143" t="s">
        <v>25</v>
      </c>
      <c r="K11" s="143" t="s">
        <v>25</v>
      </c>
      <c r="L11" s="549"/>
      <c r="M11" s="433" t="s">
        <v>25</v>
      </c>
      <c r="N11" s="433" t="s">
        <v>25</v>
      </c>
      <c r="O11" s="433" t="s">
        <v>25</v>
      </c>
      <c r="P11" s="433" t="s">
        <v>25</v>
      </c>
      <c r="Q11" s="433" t="s">
        <v>25</v>
      </c>
      <c r="R11" s="433" t="s">
        <v>25</v>
      </c>
      <c r="S11" s="433" t="s">
        <v>25</v>
      </c>
      <c r="T11" s="433" t="s">
        <v>25</v>
      </c>
      <c r="U11" s="433" t="s">
        <v>25</v>
      </c>
      <c r="V11" s="433" t="s">
        <v>25</v>
      </c>
      <c r="W11" s="433" t="s">
        <v>25</v>
      </c>
      <c r="X11" s="433" t="s">
        <v>25</v>
      </c>
    </row>
    <row r="12" spans="1:24" ht="93.75" customHeight="1" x14ac:dyDescent="0.25">
      <c r="A12" s="549" t="s">
        <v>1328</v>
      </c>
      <c r="B12" s="549" t="s">
        <v>155</v>
      </c>
      <c r="C12" s="549"/>
      <c r="D12" s="549" t="s">
        <v>160</v>
      </c>
      <c r="E12" s="549">
        <v>12</v>
      </c>
      <c r="F12" s="549" t="s">
        <v>44</v>
      </c>
      <c r="G12" s="549" t="s">
        <v>1970</v>
      </c>
      <c r="H12" s="549" t="s">
        <v>1971</v>
      </c>
      <c r="I12" s="143" t="s">
        <v>25</v>
      </c>
      <c r="J12" s="143" t="s">
        <v>25</v>
      </c>
      <c r="K12" s="143" t="s">
        <v>25</v>
      </c>
      <c r="L12" s="549" t="s">
        <v>158</v>
      </c>
      <c r="M12" s="434" t="s">
        <v>3177</v>
      </c>
      <c r="N12" s="55" t="s">
        <v>25</v>
      </c>
      <c r="O12" s="435" t="s">
        <v>2038</v>
      </c>
      <c r="P12" s="436" t="s">
        <v>25</v>
      </c>
      <c r="Q12" s="55" t="s">
        <v>25</v>
      </c>
      <c r="R12" s="55" t="s">
        <v>25</v>
      </c>
      <c r="S12" s="419" t="s">
        <v>1970</v>
      </c>
      <c r="T12" s="422" t="s">
        <v>3178</v>
      </c>
      <c r="U12" s="437">
        <v>4</v>
      </c>
      <c r="V12" s="55" t="s">
        <v>25</v>
      </c>
      <c r="W12" s="55" t="s">
        <v>25</v>
      </c>
      <c r="X12" s="55" t="s">
        <v>3180</v>
      </c>
    </row>
    <row r="13" spans="1:24" x14ac:dyDescent="0.25">
      <c r="A13" s="549"/>
      <c r="B13" s="549"/>
      <c r="C13" s="549"/>
      <c r="D13" s="549"/>
      <c r="E13" s="549"/>
      <c r="F13" s="549"/>
      <c r="G13" s="549"/>
      <c r="H13" s="549"/>
      <c r="I13" s="143" t="s">
        <v>25</v>
      </c>
      <c r="J13" s="143" t="s">
        <v>25</v>
      </c>
      <c r="K13" s="143" t="s">
        <v>25</v>
      </c>
      <c r="L13" s="549"/>
      <c r="M13" s="433" t="s">
        <v>25</v>
      </c>
      <c r="N13" s="433" t="s">
        <v>25</v>
      </c>
      <c r="O13" s="433" t="s">
        <v>25</v>
      </c>
      <c r="P13" s="433" t="s">
        <v>25</v>
      </c>
      <c r="Q13" s="433" t="s">
        <v>25</v>
      </c>
      <c r="R13" s="433" t="s">
        <v>25</v>
      </c>
      <c r="S13" s="433" t="s">
        <v>25</v>
      </c>
      <c r="T13" s="433" t="s">
        <v>25</v>
      </c>
      <c r="U13" s="433" t="s">
        <v>25</v>
      </c>
      <c r="V13" s="433" t="s">
        <v>25</v>
      </c>
      <c r="W13" s="433" t="s">
        <v>25</v>
      </c>
      <c r="X13" s="433" t="s">
        <v>25</v>
      </c>
    </row>
    <row r="14" spans="1:24" ht="91.5" customHeight="1" x14ac:dyDescent="0.25">
      <c r="A14" s="549" t="s">
        <v>1329</v>
      </c>
      <c r="B14" s="549" t="s">
        <v>155</v>
      </c>
      <c r="C14" s="549"/>
      <c r="D14" s="549" t="s">
        <v>161</v>
      </c>
      <c r="E14" s="549">
        <v>10</v>
      </c>
      <c r="F14" s="549" t="s">
        <v>44</v>
      </c>
      <c r="G14" s="549" t="s">
        <v>1970</v>
      </c>
      <c r="H14" s="549" t="s">
        <v>1971</v>
      </c>
      <c r="I14" s="143" t="s">
        <v>25</v>
      </c>
      <c r="J14" s="143" t="s">
        <v>25</v>
      </c>
      <c r="K14" s="143" t="s">
        <v>25</v>
      </c>
      <c r="L14" s="549" t="s">
        <v>158</v>
      </c>
      <c r="M14" s="434" t="s">
        <v>3177</v>
      </c>
      <c r="N14" s="55" t="s">
        <v>25</v>
      </c>
      <c r="O14" s="435" t="s">
        <v>2038</v>
      </c>
      <c r="P14" s="436" t="s">
        <v>25</v>
      </c>
      <c r="Q14" s="55" t="s">
        <v>25</v>
      </c>
      <c r="R14" s="55" t="s">
        <v>25</v>
      </c>
      <c r="S14" s="419" t="s">
        <v>1970</v>
      </c>
      <c r="T14" s="422" t="s">
        <v>3178</v>
      </c>
      <c r="U14" s="437">
        <v>4</v>
      </c>
      <c r="V14" s="55" t="s">
        <v>25</v>
      </c>
      <c r="W14" s="55" t="s">
        <v>25</v>
      </c>
      <c r="X14" s="55" t="s">
        <v>3180</v>
      </c>
    </row>
    <row r="15" spans="1:24" x14ac:dyDescent="0.25">
      <c r="A15" s="549"/>
      <c r="B15" s="549"/>
      <c r="C15" s="549"/>
      <c r="D15" s="549"/>
      <c r="E15" s="549"/>
      <c r="F15" s="549"/>
      <c r="G15" s="549"/>
      <c r="H15" s="549"/>
      <c r="I15" s="143" t="s">
        <v>25</v>
      </c>
      <c r="J15" s="143" t="s">
        <v>25</v>
      </c>
      <c r="K15" s="143" t="s">
        <v>25</v>
      </c>
      <c r="L15" s="549"/>
      <c r="M15" s="433" t="s">
        <v>25</v>
      </c>
      <c r="N15" s="433" t="s">
        <v>25</v>
      </c>
      <c r="O15" s="433" t="s">
        <v>25</v>
      </c>
      <c r="P15" s="433" t="s">
        <v>25</v>
      </c>
      <c r="Q15" s="433" t="s">
        <v>25</v>
      </c>
      <c r="R15" s="433" t="s">
        <v>25</v>
      </c>
      <c r="S15" s="433" t="s">
        <v>25</v>
      </c>
      <c r="T15" s="433" t="s">
        <v>25</v>
      </c>
      <c r="U15" s="433" t="s">
        <v>25</v>
      </c>
      <c r="V15" s="433" t="s">
        <v>25</v>
      </c>
      <c r="W15" s="433" t="s">
        <v>25</v>
      </c>
      <c r="X15" s="433" t="s">
        <v>25</v>
      </c>
    </row>
    <row r="16" spans="1:24" ht="91.5" customHeight="1" x14ac:dyDescent="0.25">
      <c r="A16" s="549" t="s">
        <v>1330</v>
      </c>
      <c r="B16" s="549" t="s">
        <v>155</v>
      </c>
      <c r="C16" s="549"/>
      <c r="D16" s="549" t="s">
        <v>1409</v>
      </c>
      <c r="E16" s="549">
        <v>35</v>
      </c>
      <c r="F16" s="549" t="s">
        <v>44</v>
      </c>
      <c r="G16" s="549" t="s">
        <v>1970</v>
      </c>
      <c r="H16" s="549" t="s">
        <v>1971</v>
      </c>
      <c r="I16" s="143" t="s">
        <v>25</v>
      </c>
      <c r="J16" s="143" t="s">
        <v>25</v>
      </c>
      <c r="K16" s="143" t="s">
        <v>25</v>
      </c>
      <c r="L16" s="549" t="s">
        <v>162</v>
      </c>
      <c r="M16" s="434" t="s">
        <v>3177</v>
      </c>
      <c r="N16" s="55" t="s">
        <v>25</v>
      </c>
      <c r="O16" s="435" t="s">
        <v>2038</v>
      </c>
      <c r="P16" s="436" t="s">
        <v>25</v>
      </c>
      <c r="Q16" s="55" t="s">
        <v>25</v>
      </c>
      <c r="R16" s="55" t="s">
        <v>25</v>
      </c>
      <c r="S16" s="419" t="s">
        <v>1970</v>
      </c>
      <c r="T16" s="422" t="s">
        <v>3178</v>
      </c>
      <c r="U16" s="438">
        <v>4</v>
      </c>
      <c r="V16" s="55" t="s">
        <v>25</v>
      </c>
      <c r="W16" s="55" t="s">
        <v>25</v>
      </c>
      <c r="X16" s="55" t="s">
        <v>3179</v>
      </c>
    </row>
    <row r="17" spans="1:24" x14ac:dyDescent="0.25">
      <c r="A17" s="549"/>
      <c r="B17" s="549"/>
      <c r="C17" s="549"/>
      <c r="D17" s="549"/>
      <c r="E17" s="549"/>
      <c r="F17" s="549"/>
      <c r="G17" s="549"/>
      <c r="H17" s="549"/>
      <c r="I17" s="143" t="s">
        <v>25</v>
      </c>
      <c r="J17" s="143" t="s">
        <v>25</v>
      </c>
      <c r="K17" s="143" t="s">
        <v>25</v>
      </c>
      <c r="L17" s="549"/>
      <c r="M17" s="433" t="s">
        <v>25</v>
      </c>
      <c r="N17" s="433" t="s">
        <v>25</v>
      </c>
      <c r="O17" s="433" t="s">
        <v>25</v>
      </c>
      <c r="P17" s="433" t="s">
        <v>25</v>
      </c>
      <c r="Q17" s="433" t="s">
        <v>25</v>
      </c>
      <c r="R17" s="433" t="s">
        <v>25</v>
      </c>
      <c r="S17" s="433" t="s">
        <v>25</v>
      </c>
      <c r="T17" s="433" t="s">
        <v>25</v>
      </c>
      <c r="U17" s="433" t="s">
        <v>25</v>
      </c>
      <c r="V17" s="433" t="s">
        <v>25</v>
      </c>
      <c r="W17" s="433" t="s">
        <v>25</v>
      </c>
      <c r="X17" s="433" t="s">
        <v>25</v>
      </c>
    </row>
    <row r="18" spans="1:24" ht="106.5" customHeight="1" x14ac:dyDescent="0.25">
      <c r="A18" s="549" t="s">
        <v>1331</v>
      </c>
      <c r="B18" s="549" t="s">
        <v>155</v>
      </c>
      <c r="C18" s="549"/>
      <c r="D18" s="549" t="s">
        <v>163</v>
      </c>
      <c r="E18" s="549">
        <v>10</v>
      </c>
      <c r="F18" s="549" t="s">
        <v>164</v>
      </c>
      <c r="G18" s="549" t="s">
        <v>1972</v>
      </c>
      <c r="H18" s="549" t="s">
        <v>1410</v>
      </c>
      <c r="I18" s="143" t="s">
        <v>25</v>
      </c>
      <c r="J18" s="143" t="s">
        <v>25</v>
      </c>
      <c r="K18" s="143" t="s">
        <v>25</v>
      </c>
      <c r="L18" s="549" t="s">
        <v>158</v>
      </c>
      <c r="M18" s="453" t="s">
        <v>25</v>
      </c>
      <c r="N18" s="450" t="s">
        <v>25</v>
      </c>
      <c r="O18" s="450" t="s">
        <v>2038</v>
      </c>
      <c r="P18" s="457" t="s">
        <v>25</v>
      </c>
      <c r="Q18" s="450" t="s">
        <v>25</v>
      </c>
      <c r="R18" s="450" t="s">
        <v>25</v>
      </c>
      <c r="S18" s="419" t="s">
        <v>1972</v>
      </c>
      <c r="T18" s="416" t="s">
        <v>3181</v>
      </c>
      <c r="U18" s="416">
        <v>3</v>
      </c>
      <c r="V18" s="416" t="s">
        <v>25</v>
      </c>
      <c r="W18" s="416" t="s">
        <v>25</v>
      </c>
      <c r="X18" s="416" t="s">
        <v>3182</v>
      </c>
    </row>
    <row r="19" spans="1:24" ht="17.25" customHeight="1" x14ac:dyDescent="0.25">
      <c r="A19" s="549"/>
      <c r="B19" s="549"/>
      <c r="C19" s="549"/>
      <c r="D19" s="549"/>
      <c r="E19" s="549"/>
      <c r="F19" s="549"/>
      <c r="G19" s="549"/>
      <c r="H19" s="549"/>
      <c r="I19" s="143" t="s">
        <v>25</v>
      </c>
      <c r="J19" s="143" t="s">
        <v>25</v>
      </c>
      <c r="K19" s="143" t="s">
        <v>25</v>
      </c>
      <c r="L19" s="549"/>
      <c r="M19" s="419" t="s">
        <v>25</v>
      </c>
      <c r="N19" s="433" t="s">
        <v>25</v>
      </c>
      <c r="O19" s="433" t="s">
        <v>25</v>
      </c>
      <c r="P19" s="433" t="s">
        <v>25</v>
      </c>
      <c r="Q19" s="433" t="s">
        <v>25</v>
      </c>
      <c r="R19" s="433" t="s">
        <v>25</v>
      </c>
      <c r="S19" s="433" t="s">
        <v>25</v>
      </c>
      <c r="T19" s="433" t="s">
        <v>25</v>
      </c>
      <c r="U19" s="433" t="s">
        <v>25</v>
      </c>
      <c r="V19" s="433" t="s">
        <v>25</v>
      </c>
      <c r="W19" s="433" t="s">
        <v>25</v>
      </c>
      <c r="X19" s="433" t="s">
        <v>25</v>
      </c>
    </row>
    <row r="20" spans="1:24" ht="152.25" customHeight="1" x14ac:dyDescent="0.25">
      <c r="A20" s="549" t="s">
        <v>1634</v>
      </c>
      <c r="B20" s="549" t="s">
        <v>155</v>
      </c>
      <c r="C20" s="549"/>
      <c r="D20" s="549" t="s">
        <v>165</v>
      </c>
      <c r="E20" s="574" t="s">
        <v>166</v>
      </c>
      <c r="F20" s="549" t="s">
        <v>167</v>
      </c>
      <c r="G20" s="549" t="s">
        <v>1774</v>
      </c>
      <c r="H20" s="549" t="s">
        <v>894</v>
      </c>
      <c r="I20" s="143" t="s">
        <v>25</v>
      </c>
      <c r="J20" s="143" t="s">
        <v>25</v>
      </c>
      <c r="K20" s="143" t="s">
        <v>25</v>
      </c>
      <c r="L20" s="574" t="s">
        <v>158</v>
      </c>
      <c r="M20" s="426" t="s">
        <v>2506</v>
      </c>
      <c r="N20" s="416" t="s">
        <v>3183</v>
      </c>
      <c r="O20" s="416">
        <v>2</v>
      </c>
      <c r="P20" s="416" t="s">
        <v>3184</v>
      </c>
      <c r="Q20" s="416" t="s">
        <v>25</v>
      </c>
      <c r="R20" s="416" t="s">
        <v>3185</v>
      </c>
      <c r="S20" s="419" t="s">
        <v>1774</v>
      </c>
      <c r="T20" s="416" t="s">
        <v>3186</v>
      </c>
      <c r="U20" s="416">
        <v>2</v>
      </c>
      <c r="V20" s="416" t="s">
        <v>3187</v>
      </c>
      <c r="W20" s="416" t="s">
        <v>3188</v>
      </c>
      <c r="X20" s="416" t="s">
        <v>3189</v>
      </c>
    </row>
    <row r="21" spans="1:24" ht="19.5" customHeight="1" x14ac:dyDescent="0.25">
      <c r="A21" s="549"/>
      <c r="B21" s="549"/>
      <c r="C21" s="549"/>
      <c r="D21" s="549"/>
      <c r="E21" s="574"/>
      <c r="F21" s="549"/>
      <c r="G21" s="549"/>
      <c r="H21" s="549"/>
      <c r="I21" s="143" t="s">
        <v>25</v>
      </c>
      <c r="J21" s="143" t="s">
        <v>25</v>
      </c>
      <c r="K21" s="143" t="s">
        <v>25</v>
      </c>
      <c r="L21" s="574"/>
      <c r="M21" s="424" t="s">
        <v>25</v>
      </c>
      <c r="N21" s="433" t="s">
        <v>25</v>
      </c>
      <c r="O21" s="433" t="s">
        <v>25</v>
      </c>
      <c r="P21" s="433" t="s">
        <v>25</v>
      </c>
      <c r="Q21" s="433" t="s">
        <v>25</v>
      </c>
      <c r="R21" s="433" t="s">
        <v>25</v>
      </c>
      <c r="S21" s="433" t="s">
        <v>25</v>
      </c>
      <c r="T21" s="433" t="s">
        <v>25</v>
      </c>
      <c r="U21" s="433" t="s">
        <v>25</v>
      </c>
      <c r="V21" s="433" t="s">
        <v>25</v>
      </c>
      <c r="W21" s="433" t="s">
        <v>25</v>
      </c>
      <c r="X21" s="433" t="s">
        <v>25</v>
      </c>
    </row>
    <row r="22" spans="1:24" ht="106.5" customHeight="1" x14ac:dyDescent="0.25">
      <c r="A22" s="549" t="s">
        <v>1635</v>
      </c>
      <c r="B22" s="549" t="s">
        <v>155</v>
      </c>
      <c r="C22" s="549"/>
      <c r="D22" s="549" t="s">
        <v>168</v>
      </c>
      <c r="E22" s="574">
        <v>15</v>
      </c>
      <c r="F22" s="549" t="s">
        <v>167</v>
      </c>
      <c r="G22" s="549" t="s">
        <v>1775</v>
      </c>
      <c r="H22" s="549" t="s">
        <v>894</v>
      </c>
      <c r="I22" s="143" t="s">
        <v>25</v>
      </c>
      <c r="J22" s="143" t="s">
        <v>25</v>
      </c>
      <c r="K22" s="143" t="s">
        <v>25</v>
      </c>
      <c r="L22" s="574" t="s">
        <v>158</v>
      </c>
      <c r="M22" s="419" t="s">
        <v>25</v>
      </c>
      <c r="N22" s="416" t="s">
        <v>25</v>
      </c>
      <c r="O22" s="416" t="s">
        <v>2038</v>
      </c>
      <c r="P22" s="421" t="s">
        <v>25</v>
      </c>
      <c r="Q22" s="416" t="s">
        <v>25</v>
      </c>
      <c r="R22" s="416" t="s">
        <v>25</v>
      </c>
      <c r="S22" s="419" t="s">
        <v>1775</v>
      </c>
      <c r="T22" s="416" t="s">
        <v>3190</v>
      </c>
      <c r="U22" s="416">
        <v>2</v>
      </c>
      <c r="V22" s="416" t="s">
        <v>3191</v>
      </c>
      <c r="W22" s="416" t="s">
        <v>3192</v>
      </c>
      <c r="X22" s="416" t="s">
        <v>3193</v>
      </c>
    </row>
    <row r="23" spans="1:24" ht="18" customHeight="1" x14ac:dyDescent="0.25">
      <c r="A23" s="549"/>
      <c r="B23" s="549"/>
      <c r="C23" s="549"/>
      <c r="D23" s="549"/>
      <c r="E23" s="574"/>
      <c r="F23" s="549"/>
      <c r="G23" s="549"/>
      <c r="H23" s="549"/>
      <c r="I23" s="143" t="s">
        <v>25</v>
      </c>
      <c r="J23" s="143" t="s">
        <v>25</v>
      </c>
      <c r="K23" s="143" t="s">
        <v>25</v>
      </c>
      <c r="L23" s="574"/>
      <c r="M23" s="424" t="s">
        <v>25</v>
      </c>
      <c r="N23" s="433" t="s">
        <v>25</v>
      </c>
      <c r="O23" s="433" t="s">
        <v>25</v>
      </c>
      <c r="P23" s="433" t="s">
        <v>25</v>
      </c>
      <c r="Q23" s="433" t="s">
        <v>25</v>
      </c>
      <c r="R23" s="433" t="s">
        <v>25</v>
      </c>
      <c r="S23" s="433" t="s">
        <v>25</v>
      </c>
      <c r="T23" s="433" t="s">
        <v>25</v>
      </c>
      <c r="U23" s="433" t="s">
        <v>25</v>
      </c>
      <c r="V23" s="433" t="s">
        <v>25</v>
      </c>
      <c r="W23" s="433" t="s">
        <v>25</v>
      </c>
      <c r="X23" s="433" t="s">
        <v>25</v>
      </c>
    </row>
    <row r="24" spans="1:24" ht="72.75" customHeight="1" x14ac:dyDescent="0.25">
      <c r="A24" s="549" t="s">
        <v>1636</v>
      </c>
      <c r="B24" s="549" t="s">
        <v>155</v>
      </c>
      <c r="C24" s="549"/>
      <c r="D24" s="549" t="s">
        <v>169</v>
      </c>
      <c r="E24" s="574" t="s">
        <v>170</v>
      </c>
      <c r="F24" s="574">
        <v>1100</v>
      </c>
      <c r="G24" s="549" t="s">
        <v>1973</v>
      </c>
      <c r="H24" s="549" t="s">
        <v>895</v>
      </c>
      <c r="I24" s="143" t="s">
        <v>25</v>
      </c>
      <c r="J24" s="143" t="s">
        <v>25</v>
      </c>
      <c r="K24" s="143" t="s">
        <v>25</v>
      </c>
      <c r="L24" s="574" t="s">
        <v>158</v>
      </c>
      <c r="M24" s="419" t="s">
        <v>2507</v>
      </c>
      <c r="N24" s="416" t="s">
        <v>3194</v>
      </c>
      <c r="O24" s="416" t="s">
        <v>2038</v>
      </c>
      <c r="P24" s="416" t="s">
        <v>3195</v>
      </c>
      <c r="Q24" s="416" t="s">
        <v>3196</v>
      </c>
      <c r="R24" s="416" t="s">
        <v>3182</v>
      </c>
      <c r="S24" s="419" t="s">
        <v>1973</v>
      </c>
      <c r="T24" s="416" t="s">
        <v>25</v>
      </c>
      <c r="U24" s="416" t="s">
        <v>2038</v>
      </c>
      <c r="V24" s="416" t="s">
        <v>3195</v>
      </c>
      <c r="W24" s="416" t="s">
        <v>3197</v>
      </c>
      <c r="X24" s="416" t="s">
        <v>3198</v>
      </c>
    </row>
    <row r="25" spans="1:24" x14ac:dyDescent="0.25">
      <c r="A25" s="549"/>
      <c r="B25" s="549"/>
      <c r="C25" s="549"/>
      <c r="D25" s="549"/>
      <c r="E25" s="574"/>
      <c r="F25" s="574"/>
      <c r="G25" s="549"/>
      <c r="H25" s="549"/>
      <c r="I25" s="143" t="s">
        <v>25</v>
      </c>
      <c r="J25" s="143" t="s">
        <v>25</v>
      </c>
      <c r="K25" s="143" t="s">
        <v>25</v>
      </c>
      <c r="L25" s="574"/>
      <c r="M25" s="424" t="s">
        <v>25</v>
      </c>
      <c r="N25" s="433" t="s">
        <v>25</v>
      </c>
      <c r="O25" s="433" t="s">
        <v>25</v>
      </c>
      <c r="P25" s="433" t="s">
        <v>25</v>
      </c>
      <c r="Q25" s="433" t="s">
        <v>25</v>
      </c>
      <c r="R25" s="433" t="s">
        <v>25</v>
      </c>
      <c r="S25" s="433" t="s">
        <v>25</v>
      </c>
      <c r="T25" s="433" t="s">
        <v>25</v>
      </c>
      <c r="U25" s="433" t="s">
        <v>25</v>
      </c>
      <c r="V25" s="433" t="s">
        <v>25</v>
      </c>
      <c r="W25" s="433" t="s">
        <v>25</v>
      </c>
      <c r="X25" s="433" t="s">
        <v>25</v>
      </c>
    </row>
    <row r="26" spans="1:24" ht="77.25" customHeight="1" x14ac:dyDescent="0.25">
      <c r="A26" s="549" t="s">
        <v>1332</v>
      </c>
      <c r="B26" s="549" t="s">
        <v>155</v>
      </c>
      <c r="C26" s="549"/>
      <c r="D26" s="549" t="s">
        <v>1411</v>
      </c>
      <c r="E26" s="574">
        <v>14</v>
      </c>
      <c r="F26" s="574">
        <v>127</v>
      </c>
      <c r="G26" s="549" t="s">
        <v>1974</v>
      </c>
      <c r="H26" s="549" t="s">
        <v>895</v>
      </c>
      <c r="I26" s="143" t="s">
        <v>25</v>
      </c>
      <c r="J26" s="143" t="s">
        <v>25</v>
      </c>
      <c r="K26" s="143" t="s">
        <v>25</v>
      </c>
      <c r="L26" s="574" t="s">
        <v>158</v>
      </c>
      <c r="M26" s="419" t="s">
        <v>25</v>
      </c>
      <c r="N26" s="416" t="s">
        <v>25</v>
      </c>
      <c r="O26" s="416" t="s">
        <v>2038</v>
      </c>
      <c r="P26" s="421" t="s">
        <v>25</v>
      </c>
      <c r="Q26" s="416" t="s">
        <v>25</v>
      </c>
      <c r="R26" s="416" t="s">
        <v>25</v>
      </c>
      <c r="S26" s="419" t="s">
        <v>1974</v>
      </c>
      <c r="T26" s="416" t="s">
        <v>44</v>
      </c>
      <c r="U26" s="416">
        <v>2</v>
      </c>
      <c r="V26" s="416" t="s">
        <v>3199</v>
      </c>
      <c r="W26" s="416" t="s">
        <v>3200</v>
      </c>
      <c r="X26" s="416" t="s">
        <v>3182</v>
      </c>
    </row>
    <row r="27" spans="1:24" ht="15.75" customHeight="1" x14ac:dyDescent="0.25">
      <c r="A27" s="549"/>
      <c r="B27" s="549"/>
      <c r="C27" s="549"/>
      <c r="D27" s="549"/>
      <c r="E27" s="574"/>
      <c r="F27" s="574"/>
      <c r="G27" s="549"/>
      <c r="H27" s="549"/>
      <c r="I27" s="143" t="s">
        <v>25</v>
      </c>
      <c r="J27" s="143" t="s">
        <v>25</v>
      </c>
      <c r="K27" s="143" t="s">
        <v>25</v>
      </c>
      <c r="L27" s="574"/>
      <c r="M27" s="424" t="s">
        <v>25</v>
      </c>
      <c r="N27" s="433" t="s">
        <v>25</v>
      </c>
      <c r="O27" s="433" t="s">
        <v>25</v>
      </c>
      <c r="P27" s="433" t="s">
        <v>25</v>
      </c>
      <c r="Q27" s="433" t="s">
        <v>25</v>
      </c>
      <c r="R27" s="433" t="s">
        <v>25</v>
      </c>
      <c r="S27" s="433" t="s">
        <v>25</v>
      </c>
      <c r="T27" s="433" t="s">
        <v>25</v>
      </c>
      <c r="U27" s="433" t="s">
        <v>25</v>
      </c>
      <c r="V27" s="433" t="s">
        <v>25</v>
      </c>
      <c r="W27" s="433" t="s">
        <v>25</v>
      </c>
      <c r="X27" s="433" t="s">
        <v>25</v>
      </c>
    </row>
    <row r="28" spans="1:24" ht="107.25" customHeight="1" x14ac:dyDescent="0.25">
      <c r="A28" s="549" t="s">
        <v>1333</v>
      </c>
      <c r="B28" s="549" t="s">
        <v>155</v>
      </c>
      <c r="C28" s="549" t="s">
        <v>156</v>
      </c>
      <c r="D28" s="549" t="s">
        <v>171</v>
      </c>
      <c r="E28" s="574">
        <v>11</v>
      </c>
      <c r="F28" s="574">
        <v>0</v>
      </c>
      <c r="G28" s="549" t="s">
        <v>1412</v>
      </c>
      <c r="H28" s="549" t="s">
        <v>895</v>
      </c>
      <c r="I28" s="143" t="s">
        <v>25</v>
      </c>
      <c r="J28" s="143" t="s">
        <v>25</v>
      </c>
      <c r="K28" s="143" t="s">
        <v>25</v>
      </c>
      <c r="L28" s="574" t="s">
        <v>158</v>
      </c>
      <c r="M28" s="433" t="s">
        <v>2508</v>
      </c>
      <c r="N28" s="416" t="s">
        <v>3201</v>
      </c>
      <c r="O28" s="416">
        <v>1</v>
      </c>
      <c r="P28" s="416" t="s">
        <v>3202</v>
      </c>
      <c r="Q28" s="416" t="s">
        <v>3203</v>
      </c>
      <c r="R28" s="416" t="s">
        <v>3204</v>
      </c>
      <c r="S28" s="419" t="s">
        <v>1412</v>
      </c>
      <c r="T28" s="416" t="s">
        <v>44</v>
      </c>
      <c r="U28" s="416">
        <v>2</v>
      </c>
      <c r="V28" s="416" t="s">
        <v>3199</v>
      </c>
      <c r="W28" s="416" t="s">
        <v>3200</v>
      </c>
      <c r="X28" s="416" t="s">
        <v>3205</v>
      </c>
    </row>
    <row r="29" spans="1:24" x14ac:dyDescent="0.25">
      <c r="A29" s="549"/>
      <c r="B29" s="549"/>
      <c r="C29" s="549"/>
      <c r="D29" s="549"/>
      <c r="E29" s="574"/>
      <c r="F29" s="574"/>
      <c r="G29" s="549"/>
      <c r="H29" s="549"/>
      <c r="I29" s="143" t="s">
        <v>25</v>
      </c>
      <c r="J29" s="143" t="s">
        <v>25</v>
      </c>
      <c r="K29" s="143" t="s">
        <v>25</v>
      </c>
      <c r="L29" s="574"/>
      <c r="M29" s="424" t="s">
        <v>25</v>
      </c>
      <c r="N29" s="433" t="s">
        <v>25</v>
      </c>
      <c r="O29" s="433" t="s">
        <v>25</v>
      </c>
      <c r="P29" s="433" t="s">
        <v>25</v>
      </c>
      <c r="Q29" s="433" t="s">
        <v>25</v>
      </c>
      <c r="R29" s="433" t="s">
        <v>25</v>
      </c>
      <c r="S29" s="433" t="s">
        <v>25</v>
      </c>
      <c r="T29" s="433" t="s">
        <v>25</v>
      </c>
      <c r="U29" s="433" t="s">
        <v>25</v>
      </c>
      <c r="V29" s="433" t="s">
        <v>25</v>
      </c>
      <c r="W29" s="433" t="s">
        <v>25</v>
      </c>
      <c r="X29" s="433" t="s">
        <v>25</v>
      </c>
    </row>
    <row r="30" spans="1:24" ht="105" customHeight="1" x14ac:dyDescent="0.25">
      <c r="A30" s="549" t="s">
        <v>1334</v>
      </c>
      <c r="B30" s="549" t="s">
        <v>155</v>
      </c>
      <c r="C30" s="549"/>
      <c r="D30" s="549" t="s">
        <v>168</v>
      </c>
      <c r="E30" s="574">
        <v>15</v>
      </c>
      <c r="F30" s="574">
        <v>113</v>
      </c>
      <c r="G30" s="549" t="s">
        <v>1413</v>
      </c>
      <c r="H30" s="549" t="s">
        <v>895</v>
      </c>
      <c r="I30" s="143" t="s">
        <v>25</v>
      </c>
      <c r="J30" s="143" t="s">
        <v>25</v>
      </c>
      <c r="K30" s="143" t="s">
        <v>25</v>
      </c>
      <c r="L30" s="574" t="s">
        <v>158</v>
      </c>
      <c r="M30" s="419" t="s">
        <v>2509</v>
      </c>
      <c r="N30" s="416" t="s">
        <v>44</v>
      </c>
      <c r="O30" s="416">
        <v>1</v>
      </c>
      <c r="P30" s="416" t="s">
        <v>3202</v>
      </c>
      <c r="Q30" s="416" t="s">
        <v>3203</v>
      </c>
      <c r="R30" s="416" t="s">
        <v>3204</v>
      </c>
      <c r="S30" s="419" t="s">
        <v>1413</v>
      </c>
      <c r="T30" s="416" t="s">
        <v>44</v>
      </c>
      <c r="U30" s="416">
        <v>2</v>
      </c>
      <c r="V30" s="416" t="s">
        <v>3199</v>
      </c>
      <c r="W30" s="416" t="s">
        <v>3200</v>
      </c>
      <c r="X30" s="416" t="s">
        <v>3182</v>
      </c>
    </row>
    <row r="31" spans="1:24" x14ac:dyDescent="0.25">
      <c r="A31" s="549"/>
      <c r="B31" s="549"/>
      <c r="C31" s="549"/>
      <c r="D31" s="549"/>
      <c r="E31" s="574"/>
      <c r="F31" s="574"/>
      <c r="G31" s="549"/>
      <c r="H31" s="549"/>
      <c r="I31" s="143" t="s">
        <v>25</v>
      </c>
      <c r="J31" s="143" t="s">
        <v>25</v>
      </c>
      <c r="K31" s="143" t="s">
        <v>25</v>
      </c>
      <c r="L31" s="574"/>
      <c r="M31" s="424" t="s">
        <v>25</v>
      </c>
      <c r="N31" s="433" t="s">
        <v>25</v>
      </c>
      <c r="O31" s="433" t="s">
        <v>25</v>
      </c>
      <c r="P31" s="433" t="s">
        <v>25</v>
      </c>
      <c r="Q31" s="433" t="s">
        <v>25</v>
      </c>
      <c r="R31" s="433" t="s">
        <v>25</v>
      </c>
      <c r="S31" s="433" t="s">
        <v>25</v>
      </c>
      <c r="T31" s="433" t="s">
        <v>25</v>
      </c>
      <c r="U31" s="433" t="s">
        <v>25</v>
      </c>
      <c r="V31" s="433" t="s">
        <v>25</v>
      </c>
      <c r="W31" s="433" t="s">
        <v>25</v>
      </c>
      <c r="X31" s="433" t="s">
        <v>25</v>
      </c>
    </row>
    <row r="32" spans="1:24" ht="134.25" customHeight="1" x14ac:dyDescent="0.25">
      <c r="A32" s="549" t="s">
        <v>1637</v>
      </c>
      <c r="B32" s="549" t="s">
        <v>155</v>
      </c>
      <c r="C32" s="549"/>
      <c r="D32" s="549" t="s">
        <v>172</v>
      </c>
      <c r="E32" s="549" t="s">
        <v>173</v>
      </c>
      <c r="F32" s="549" t="s">
        <v>44</v>
      </c>
      <c r="G32" s="549" t="s">
        <v>1414</v>
      </c>
      <c r="H32" s="549" t="s">
        <v>31</v>
      </c>
      <c r="I32" s="178" t="s">
        <v>25</v>
      </c>
      <c r="J32" s="178" t="s">
        <v>25</v>
      </c>
      <c r="K32" s="178" t="s">
        <v>25</v>
      </c>
      <c r="L32" s="574" t="s">
        <v>158</v>
      </c>
      <c r="M32" s="419" t="s">
        <v>25</v>
      </c>
      <c r="N32" s="416" t="s">
        <v>25</v>
      </c>
      <c r="O32" s="416" t="s">
        <v>2038</v>
      </c>
      <c r="P32" s="421" t="s">
        <v>25</v>
      </c>
      <c r="Q32" s="416" t="s">
        <v>25</v>
      </c>
      <c r="R32" s="416" t="s">
        <v>25</v>
      </c>
      <c r="S32" s="419" t="s">
        <v>1414</v>
      </c>
      <c r="T32" s="416" t="s">
        <v>3206</v>
      </c>
      <c r="U32" s="450">
        <v>1</v>
      </c>
      <c r="V32" s="416" t="s">
        <v>3207</v>
      </c>
      <c r="W32" s="416" t="s">
        <v>3208</v>
      </c>
      <c r="X32" s="416" t="s">
        <v>3209</v>
      </c>
    </row>
    <row r="33" spans="1:24" x14ac:dyDescent="0.25">
      <c r="A33" s="549"/>
      <c r="B33" s="549"/>
      <c r="C33" s="549"/>
      <c r="D33" s="549"/>
      <c r="E33" s="549"/>
      <c r="F33" s="549"/>
      <c r="G33" s="549"/>
      <c r="H33" s="549"/>
      <c r="I33" s="178" t="s">
        <v>25</v>
      </c>
      <c r="J33" s="178" t="s">
        <v>25</v>
      </c>
      <c r="K33" s="178" t="s">
        <v>25</v>
      </c>
      <c r="L33" s="574"/>
      <c r="M33" s="424" t="s">
        <v>25</v>
      </c>
      <c r="N33" s="433" t="s">
        <v>25</v>
      </c>
      <c r="O33" s="433" t="s">
        <v>25</v>
      </c>
      <c r="P33" s="433" t="s">
        <v>25</v>
      </c>
      <c r="Q33" s="433" t="s">
        <v>25</v>
      </c>
      <c r="R33" s="433" t="s">
        <v>25</v>
      </c>
      <c r="S33" s="433" t="s">
        <v>25</v>
      </c>
      <c r="T33" s="433" t="s">
        <v>25</v>
      </c>
      <c r="U33" s="433" t="s">
        <v>25</v>
      </c>
      <c r="V33" s="433" t="s">
        <v>25</v>
      </c>
      <c r="W33" s="433" t="s">
        <v>25</v>
      </c>
      <c r="X33" s="433" t="s">
        <v>25</v>
      </c>
    </row>
    <row r="34" spans="1:24" ht="93.75" customHeight="1" x14ac:dyDescent="0.25">
      <c r="A34" s="549" t="s">
        <v>1335</v>
      </c>
      <c r="B34" s="549" t="s">
        <v>155</v>
      </c>
      <c r="C34" s="549"/>
      <c r="D34" s="549" t="s">
        <v>174</v>
      </c>
      <c r="E34" s="549">
        <v>33</v>
      </c>
      <c r="F34" s="549" t="s">
        <v>44</v>
      </c>
      <c r="G34" s="549" t="s">
        <v>175</v>
      </c>
      <c r="H34" s="549" t="s">
        <v>896</v>
      </c>
      <c r="I34" s="178" t="s">
        <v>945</v>
      </c>
      <c r="J34" s="178" t="s">
        <v>25</v>
      </c>
      <c r="K34" s="178" t="s">
        <v>25</v>
      </c>
      <c r="L34" s="574" t="s">
        <v>22</v>
      </c>
      <c r="M34" s="419" t="s">
        <v>2510</v>
      </c>
      <c r="N34" s="416" t="s">
        <v>44</v>
      </c>
      <c r="O34" s="416">
        <v>1</v>
      </c>
      <c r="P34" s="416" t="s">
        <v>3210</v>
      </c>
      <c r="Q34" s="416" t="s">
        <v>3211</v>
      </c>
      <c r="R34" s="416" t="s">
        <v>3212</v>
      </c>
      <c r="S34" s="419" t="s">
        <v>175</v>
      </c>
      <c r="T34" s="416" t="s">
        <v>3213</v>
      </c>
      <c r="U34" s="416">
        <v>2</v>
      </c>
      <c r="V34" s="416" t="s">
        <v>3210</v>
      </c>
      <c r="W34" s="416" t="s">
        <v>3211</v>
      </c>
      <c r="X34" s="416" t="s">
        <v>3212</v>
      </c>
    </row>
    <row r="35" spans="1:24" x14ac:dyDescent="0.25">
      <c r="A35" s="549"/>
      <c r="B35" s="549"/>
      <c r="C35" s="549"/>
      <c r="D35" s="549"/>
      <c r="E35" s="549"/>
      <c r="F35" s="549"/>
      <c r="G35" s="549"/>
      <c r="H35" s="549"/>
      <c r="I35" s="143">
        <v>5601001195</v>
      </c>
      <c r="J35" s="178" t="s">
        <v>25</v>
      </c>
      <c r="K35" s="178" t="s">
        <v>25</v>
      </c>
      <c r="L35" s="574"/>
      <c r="M35" s="432">
        <v>120000</v>
      </c>
      <c r="N35" s="433" t="s">
        <v>25</v>
      </c>
      <c r="O35" s="433" t="s">
        <v>25</v>
      </c>
      <c r="P35" s="433" t="s">
        <v>25</v>
      </c>
      <c r="Q35" s="433" t="s">
        <v>25</v>
      </c>
      <c r="R35" s="433" t="s">
        <v>25</v>
      </c>
      <c r="S35" s="433" t="s">
        <v>25</v>
      </c>
      <c r="T35" s="433" t="s">
        <v>25</v>
      </c>
      <c r="U35" s="433" t="s">
        <v>25</v>
      </c>
      <c r="V35" s="433" t="s">
        <v>25</v>
      </c>
      <c r="W35" s="433" t="s">
        <v>25</v>
      </c>
      <c r="X35" s="433" t="s">
        <v>25</v>
      </c>
    </row>
    <row r="36" spans="1:24" ht="129" customHeight="1" x14ac:dyDescent="0.25">
      <c r="A36" s="549" t="s">
        <v>1336</v>
      </c>
      <c r="B36" s="549" t="s">
        <v>155</v>
      </c>
      <c r="C36" s="549" t="s">
        <v>177</v>
      </c>
      <c r="D36" s="549" t="s">
        <v>178</v>
      </c>
      <c r="E36" s="549" t="s">
        <v>179</v>
      </c>
      <c r="F36" s="645" t="s">
        <v>1776</v>
      </c>
      <c r="G36" s="645" t="s">
        <v>1777</v>
      </c>
      <c r="H36" s="549" t="s">
        <v>1778</v>
      </c>
      <c r="I36" s="143"/>
      <c r="J36" s="143" t="s">
        <v>25</v>
      </c>
      <c r="K36" s="143" t="s">
        <v>25</v>
      </c>
      <c r="L36" s="549" t="s">
        <v>22</v>
      </c>
      <c r="M36" s="420" t="s">
        <v>2511</v>
      </c>
      <c r="N36" s="416" t="s">
        <v>3214</v>
      </c>
      <c r="O36" s="416">
        <v>3</v>
      </c>
      <c r="P36" s="421" t="s">
        <v>25</v>
      </c>
      <c r="Q36" s="416" t="s">
        <v>25</v>
      </c>
      <c r="R36" s="416" t="s">
        <v>25</v>
      </c>
      <c r="S36" s="427" t="s">
        <v>1777</v>
      </c>
      <c r="T36" s="416" t="s">
        <v>3215</v>
      </c>
      <c r="U36" s="416">
        <v>3</v>
      </c>
      <c r="V36" s="416" t="s">
        <v>25</v>
      </c>
      <c r="W36" s="416" t="s">
        <v>25</v>
      </c>
      <c r="X36" s="416" t="s">
        <v>3216</v>
      </c>
    </row>
    <row r="37" spans="1:24" ht="21.75" customHeight="1" x14ac:dyDescent="0.25">
      <c r="A37" s="549"/>
      <c r="B37" s="549"/>
      <c r="C37" s="549"/>
      <c r="D37" s="549"/>
      <c r="E37" s="549"/>
      <c r="F37" s="645"/>
      <c r="G37" s="645"/>
      <c r="H37" s="549"/>
      <c r="I37" s="143" t="s">
        <v>25</v>
      </c>
      <c r="J37" s="143" t="s">
        <v>25</v>
      </c>
      <c r="K37" s="143" t="s">
        <v>25</v>
      </c>
      <c r="L37" s="549"/>
      <c r="M37" s="427" t="s">
        <v>25</v>
      </c>
      <c r="N37" s="433" t="s">
        <v>25</v>
      </c>
      <c r="O37" s="433" t="s">
        <v>25</v>
      </c>
      <c r="P37" s="433" t="s">
        <v>25</v>
      </c>
      <c r="Q37" s="433" t="s">
        <v>25</v>
      </c>
      <c r="R37" s="433" t="s">
        <v>25</v>
      </c>
      <c r="S37" s="433" t="s">
        <v>25</v>
      </c>
      <c r="T37" s="433" t="s">
        <v>25</v>
      </c>
      <c r="U37" s="433" t="s">
        <v>25</v>
      </c>
      <c r="V37" s="433" t="s">
        <v>25</v>
      </c>
      <c r="W37" s="433" t="s">
        <v>25</v>
      </c>
      <c r="X37" s="433" t="s">
        <v>25</v>
      </c>
    </row>
    <row r="38" spans="1:24" ht="123" customHeight="1" x14ac:dyDescent="0.25">
      <c r="A38" s="549" t="s">
        <v>1337</v>
      </c>
      <c r="B38" s="549" t="s">
        <v>155</v>
      </c>
      <c r="C38" s="549" t="s">
        <v>177</v>
      </c>
      <c r="D38" s="549" t="s">
        <v>180</v>
      </c>
      <c r="E38" s="549" t="s">
        <v>23</v>
      </c>
      <c r="F38" s="549" t="s">
        <v>44</v>
      </c>
      <c r="G38" s="549" t="s">
        <v>1975</v>
      </c>
      <c r="H38" s="549" t="s">
        <v>181</v>
      </c>
      <c r="I38" s="143" t="s">
        <v>25</v>
      </c>
      <c r="J38" s="143" t="s">
        <v>25</v>
      </c>
      <c r="K38" s="143" t="s">
        <v>25</v>
      </c>
      <c r="L38" s="549" t="s">
        <v>158</v>
      </c>
      <c r="M38" s="419" t="s">
        <v>3217</v>
      </c>
      <c r="N38" s="416" t="s">
        <v>3218</v>
      </c>
      <c r="O38" s="416">
        <v>3</v>
      </c>
      <c r="P38" s="421" t="s">
        <v>25</v>
      </c>
      <c r="Q38" s="416" t="s">
        <v>25</v>
      </c>
      <c r="R38" s="416" t="s">
        <v>25</v>
      </c>
      <c r="S38" s="419" t="s">
        <v>1975</v>
      </c>
      <c r="T38" s="416" t="s">
        <v>3219</v>
      </c>
      <c r="U38" s="416">
        <v>3</v>
      </c>
      <c r="V38" s="416" t="s">
        <v>25</v>
      </c>
      <c r="W38" s="416" t="s">
        <v>25</v>
      </c>
      <c r="X38" s="416" t="s">
        <v>3220</v>
      </c>
    </row>
    <row r="39" spans="1:24" ht="17.25" customHeight="1" x14ac:dyDescent="0.25">
      <c r="A39" s="549"/>
      <c r="B39" s="549"/>
      <c r="C39" s="549"/>
      <c r="D39" s="549"/>
      <c r="E39" s="549"/>
      <c r="F39" s="549"/>
      <c r="G39" s="549"/>
      <c r="H39" s="549"/>
      <c r="I39" s="143" t="s">
        <v>25</v>
      </c>
      <c r="J39" s="143" t="s">
        <v>25</v>
      </c>
      <c r="K39" s="143" t="s">
        <v>25</v>
      </c>
      <c r="L39" s="549"/>
      <c r="M39" s="424" t="s">
        <v>25</v>
      </c>
      <c r="N39" s="416" t="s">
        <v>25</v>
      </c>
      <c r="O39" s="433" t="s">
        <v>25</v>
      </c>
      <c r="P39" s="433" t="s">
        <v>25</v>
      </c>
      <c r="Q39" s="433" t="s">
        <v>25</v>
      </c>
      <c r="R39" s="433" t="s">
        <v>25</v>
      </c>
      <c r="S39" s="433" t="s">
        <v>25</v>
      </c>
      <c r="T39" s="433" t="s">
        <v>25</v>
      </c>
      <c r="U39" s="433" t="s">
        <v>25</v>
      </c>
      <c r="V39" s="433" t="s">
        <v>25</v>
      </c>
      <c r="W39" s="433" t="s">
        <v>25</v>
      </c>
      <c r="X39" s="433" t="s">
        <v>25</v>
      </c>
    </row>
    <row r="40" spans="1:24" ht="153" customHeight="1" x14ac:dyDescent="0.25">
      <c r="A40" s="549" t="s">
        <v>1338</v>
      </c>
      <c r="B40" s="549" t="s">
        <v>155</v>
      </c>
      <c r="C40" s="549" t="s">
        <v>182</v>
      </c>
      <c r="D40" s="549" t="s">
        <v>183</v>
      </c>
      <c r="E40" s="549" t="s">
        <v>23</v>
      </c>
      <c r="F40" s="549" t="s">
        <v>184</v>
      </c>
      <c r="G40" s="549" t="s">
        <v>897</v>
      </c>
      <c r="H40" s="549" t="s">
        <v>898</v>
      </c>
      <c r="I40" s="143" t="s">
        <v>946</v>
      </c>
      <c r="J40" s="143" t="s">
        <v>25</v>
      </c>
      <c r="K40" s="143" t="s">
        <v>25</v>
      </c>
      <c r="L40" s="549" t="s">
        <v>22</v>
      </c>
      <c r="M40" s="426" t="s">
        <v>25</v>
      </c>
      <c r="N40" s="416" t="s">
        <v>25</v>
      </c>
      <c r="O40" s="416" t="s">
        <v>2038</v>
      </c>
      <c r="P40" s="416" t="s">
        <v>25</v>
      </c>
      <c r="Q40" s="416" t="s">
        <v>25</v>
      </c>
      <c r="R40" s="416" t="s">
        <v>25</v>
      </c>
      <c r="S40" s="419" t="s">
        <v>897</v>
      </c>
      <c r="T40" s="416" t="s">
        <v>3221</v>
      </c>
      <c r="U40" s="416">
        <v>2</v>
      </c>
      <c r="V40" s="416" t="s">
        <v>3222</v>
      </c>
      <c r="W40" s="416" t="s">
        <v>3223</v>
      </c>
      <c r="X40" s="416" t="s">
        <v>3224</v>
      </c>
    </row>
    <row r="41" spans="1:24" ht="26.25" customHeight="1" x14ac:dyDescent="0.25">
      <c r="A41" s="549"/>
      <c r="B41" s="549"/>
      <c r="C41" s="549"/>
      <c r="D41" s="549"/>
      <c r="E41" s="549"/>
      <c r="F41" s="549"/>
      <c r="G41" s="549"/>
      <c r="H41" s="549"/>
      <c r="I41" s="143" t="s">
        <v>185</v>
      </c>
      <c r="J41" s="143" t="s">
        <v>25</v>
      </c>
      <c r="K41" s="143" t="s">
        <v>25</v>
      </c>
      <c r="L41" s="549"/>
      <c r="M41" s="424" t="s">
        <v>25</v>
      </c>
      <c r="N41" s="416" t="s">
        <v>25</v>
      </c>
      <c r="O41" s="433" t="s">
        <v>25</v>
      </c>
      <c r="P41" s="433" t="s">
        <v>25</v>
      </c>
      <c r="Q41" s="433" t="s">
        <v>25</v>
      </c>
      <c r="R41" s="433" t="s">
        <v>25</v>
      </c>
      <c r="S41" s="433" t="s">
        <v>25</v>
      </c>
      <c r="T41" s="433" t="s">
        <v>25</v>
      </c>
      <c r="U41" s="433" t="s">
        <v>25</v>
      </c>
      <c r="V41" s="433" t="s">
        <v>25</v>
      </c>
      <c r="W41" s="433" t="s">
        <v>25</v>
      </c>
      <c r="X41" s="433" t="s">
        <v>25</v>
      </c>
    </row>
    <row r="42" spans="1:24" ht="134.25" customHeight="1" x14ac:dyDescent="0.25">
      <c r="A42" s="549" t="s">
        <v>1638</v>
      </c>
      <c r="B42" s="549" t="s">
        <v>155</v>
      </c>
      <c r="C42" s="549"/>
      <c r="D42" s="549"/>
      <c r="E42" s="549" t="s">
        <v>23</v>
      </c>
      <c r="F42" s="549" t="s">
        <v>44</v>
      </c>
      <c r="G42" s="644" t="s">
        <v>1976</v>
      </c>
      <c r="H42" s="549" t="s">
        <v>899</v>
      </c>
      <c r="I42" s="143" t="s">
        <v>25</v>
      </c>
      <c r="J42" s="143" t="s">
        <v>25</v>
      </c>
      <c r="K42" s="143" t="s">
        <v>25</v>
      </c>
      <c r="L42" s="549" t="s">
        <v>45</v>
      </c>
      <c r="M42" s="426" t="s">
        <v>2512</v>
      </c>
      <c r="N42" s="416" t="s">
        <v>3225</v>
      </c>
      <c r="O42" s="416" t="s">
        <v>2038</v>
      </c>
      <c r="P42" s="416" t="s">
        <v>3226</v>
      </c>
      <c r="Q42" s="416" t="s">
        <v>3227</v>
      </c>
      <c r="R42" s="416" t="s">
        <v>3228</v>
      </c>
      <c r="S42" s="426" t="s">
        <v>1976</v>
      </c>
      <c r="T42" s="416" t="s">
        <v>3225</v>
      </c>
      <c r="U42" s="416" t="s">
        <v>2038</v>
      </c>
      <c r="V42" s="416" t="s">
        <v>3229</v>
      </c>
      <c r="W42" s="416" t="s">
        <v>3230</v>
      </c>
      <c r="X42" s="416" t="s">
        <v>3231</v>
      </c>
    </row>
    <row r="43" spans="1:24" x14ac:dyDescent="0.25">
      <c r="A43" s="549"/>
      <c r="B43" s="549"/>
      <c r="C43" s="549"/>
      <c r="D43" s="549"/>
      <c r="E43" s="549"/>
      <c r="F43" s="549"/>
      <c r="G43" s="549"/>
      <c r="H43" s="549"/>
      <c r="I43" s="143" t="s">
        <v>25</v>
      </c>
      <c r="J43" s="143" t="s">
        <v>25</v>
      </c>
      <c r="K43" s="143" t="s">
        <v>25</v>
      </c>
      <c r="L43" s="549"/>
      <c r="M43" s="424" t="s">
        <v>25</v>
      </c>
      <c r="N43" s="433" t="s">
        <v>25</v>
      </c>
      <c r="O43" s="433" t="s">
        <v>25</v>
      </c>
      <c r="P43" s="433" t="s">
        <v>25</v>
      </c>
      <c r="Q43" s="433" t="s">
        <v>25</v>
      </c>
      <c r="R43" s="433" t="s">
        <v>25</v>
      </c>
      <c r="S43" s="433" t="s">
        <v>25</v>
      </c>
      <c r="T43" s="433" t="s">
        <v>25</v>
      </c>
      <c r="U43" s="433" t="s">
        <v>25</v>
      </c>
      <c r="V43" s="433" t="s">
        <v>25</v>
      </c>
      <c r="W43" s="433" t="s">
        <v>25</v>
      </c>
      <c r="X43" s="433" t="s">
        <v>25</v>
      </c>
    </row>
    <row r="44" spans="1:24" ht="145.5" customHeight="1" x14ac:dyDescent="0.25">
      <c r="A44" s="549" t="s">
        <v>1639</v>
      </c>
      <c r="B44" s="549" t="s">
        <v>155</v>
      </c>
      <c r="C44" s="549" t="s">
        <v>900</v>
      </c>
      <c r="D44" s="643" t="s">
        <v>186</v>
      </c>
      <c r="E44" s="549" t="s">
        <v>23</v>
      </c>
      <c r="F44" s="549" t="s">
        <v>184</v>
      </c>
      <c r="G44" s="549" t="s">
        <v>901</v>
      </c>
      <c r="H44" s="549" t="s">
        <v>902</v>
      </c>
      <c r="I44" s="143" t="s">
        <v>684</v>
      </c>
      <c r="J44" s="143" t="s">
        <v>25</v>
      </c>
      <c r="K44" s="143" t="s">
        <v>25</v>
      </c>
      <c r="L44" s="549" t="s">
        <v>187</v>
      </c>
      <c r="M44" s="433" t="s">
        <v>2513</v>
      </c>
      <c r="N44" s="416" t="s">
        <v>3232</v>
      </c>
      <c r="O44" s="416">
        <v>1</v>
      </c>
      <c r="P44" s="416" t="s">
        <v>3233</v>
      </c>
      <c r="Q44" s="416" t="s">
        <v>3234</v>
      </c>
      <c r="R44" s="416" t="s">
        <v>3235</v>
      </c>
      <c r="S44" s="419" t="s">
        <v>901</v>
      </c>
      <c r="T44" s="416" t="s">
        <v>3236</v>
      </c>
      <c r="U44" s="416">
        <v>1</v>
      </c>
      <c r="V44" s="416" t="s">
        <v>3237</v>
      </c>
      <c r="W44" s="416" t="s">
        <v>3238</v>
      </c>
      <c r="X44" s="416" t="s">
        <v>3235</v>
      </c>
    </row>
    <row r="45" spans="1:24" ht="15" customHeight="1" x14ac:dyDescent="0.25">
      <c r="A45" s="549"/>
      <c r="B45" s="549"/>
      <c r="C45" s="549"/>
      <c r="D45" s="643"/>
      <c r="E45" s="549"/>
      <c r="F45" s="549"/>
      <c r="G45" s="549"/>
      <c r="H45" s="549"/>
      <c r="I45" s="143" t="s">
        <v>1339</v>
      </c>
      <c r="J45" s="143" t="s">
        <v>25</v>
      </c>
      <c r="K45" s="143" t="s">
        <v>25</v>
      </c>
      <c r="L45" s="549"/>
      <c r="M45" s="432" t="s">
        <v>367</v>
      </c>
      <c r="N45" s="433" t="s">
        <v>25</v>
      </c>
      <c r="O45" s="433" t="s">
        <v>25</v>
      </c>
      <c r="P45" s="433" t="s">
        <v>25</v>
      </c>
      <c r="Q45" s="433" t="s">
        <v>25</v>
      </c>
      <c r="R45" s="433" t="s">
        <v>25</v>
      </c>
      <c r="S45" s="433" t="s">
        <v>25</v>
      </c>
      <c r="T45" s="433" t="s">
        <v>25</v>
      </c>
      <c r="U45" s="433" t="s">
        <v>25</v>
      </c>
      <c r="V45" s="433" t="s">
        <v>25</v>
      </c>
      <c r="W45" s="433" t="s">
        <v>25</v>
      </c>
      <c r="X45" s="433" t="s">
        <v>25</v>
      </c>
    </row>
  </sheetData>
  <mergeCells count="186">
    <mergeCell ref="A1:F1"/>
    <mergeCell ref="A3:F3"/>
    <mergeCell ref="A5:A7"/>
    <mergeCell ref="B5:B7"/>
    <mergeCell ref="C5:C7"/>
    <mergeCell ref="D5:D7"/>
    <mergeCell ref="E5:E7"/>
    <mergeCell ref="F5:F7"/>
    <mergeCell ref="G5:G7"/>
    <mergeCell ref="M5:R5"/>
    <mergeCell ref="S5:X5"/>
    <mergeCell ref="M6:R6"/>
    <mergeCell ref="S6:X6"/>
    <mergeCell ref="A8:A9"/>
    <mergeCell ref="B8:B9"/>
    <mergeCell ref="C8:C9"/>
    <mergeCell ref="D8:D9"/>
    <mergeCell ref="E8:E9"/>
    <mergeCell ref="F8:F9"/>
    <mergeCell ref="H5:H7"/>
    <mergeCell ref="I5:L5"/>
    <mergeCell ref="L6:L7"/>
    <mergeCell ref="G8:G9"/>
    <mergeCell ref="H8:H9"/>
    <mergeCell ref="L8:L9"/>
    <mergeCell ref="H10:H11"/>
    <mergeCell ref="L10:L11"/>
    <mergeCell ref="A12:A13"/>
    <mergeCell ref="B12:B13"/>
    <mergeCell ref="C12:C13"/>
    <mergeCell ref="D12:D13"/>
    <mergeCell ref="E12:E13"/>
    <mergeCell ref="F12:F13"/>
    <mergeCell ref="G12:G13"/>
    <mergeCell ref="H12:H13"/>
    <mergeCell ref="L12:L13"/>
    <mergeCell ref="A10:A11"/>
    <mergeCell ref="B10:B11"/>
    <mergeCell ref="C10:C11"/>
    <mergeCell ref="D10:D11"/>
    <mergeCell ref="E10:E11"/>
    <mergeCell ref="F10:F11"/>
    <mergeCell ref="G10:G11"/>
    <mergeCell ref="A14:A15"/>
    <mergeCell ref="B14:B15"/>
    <mergeCell ref="C14:C15"/>
    <mergeCell ref="D14:D15"/>
    <mergeCell ref="E14:E15"/>
    <mergeCell ref="F14:F15"/>
    <mergeCell ref="G14:G15"/>
    <mergeCell ref="H14:H15"/>
    <mergeCell ref="L14:L15"/>
    <mergeCell ref="G16:G17"/>
    <mergeCell ref="H16:H17"/>
    <mergeCell ref="L16:L17"/>
    <mergeCell ref="A18:A19"/>
    <mergeCell ref="B18:B19"/>
    <mergeCell ref="C18:C19"/>
    <mergeCell ref="D18:D19"/>
    <mergeCell ref="E18:E19"/>
    <mergeCell ref="F18:F19"/>
    <mergeCell ref="G18:G19"/>
    <mergeCell ref="A16:A17"/>
    <mergeCell ref="B16:B17"/>
    <mergeCell ref="C16:C17"/>
    <mergeCell ref="D16:D17"/>
    <mergeCell ref="E16:E17"/>
    <mergeCell ref="F16:F17"/>
    <mergeCell ref="H18:H19"/>
    <mergeCell ref="L18:L19"/>
    <mergeCell ref="A20:A21"/>
    <mergeCell ref="B20:B21"/>
    <mergeCell ref="C20:C21"/>
    <mergeCell ref="D20:D21"/>
    <mergeCell ref="E20:E21"/>
    <mergeCell ref="F20:F21"/>
    <mergeCell ref="G20:G21"/>
    <mergeCell ref="H20:H21"/>
    <mergeCell ref="L20:L21"/>
    <mergeCell ref="A22:A23"/>
    <mergeCell ref="B22:B23"/>
    <mergeCell ref="C22:C23"/>
    <mergeCell ref="D22:D23"/>
    <mergeCell ref="E22:E23"/>
    <mergeCell ref="F22:F23"/>
    <mergeCell ref="G22:G23"/>
    <mergeCell ref="H22:H23"/>
    <mergeCell ref="L22:L23"/>
    <mergeCell ref="G24:G25"/>
    <mergeCell ref="H24:H25"/>
    <mergeCell ref="L24:L25"/>
    <mergeCell ref="A26:A27"/>
    <mergeCell ref="B26:B27"/>
    <mergeCell ref="C26:C27"/>
    <mergeCell ref="D26:D27"/>
    <mergeCell ref="E26:E27"/>
    <mergeCell ref="F26:F27"/>
    <mergeCell ref="G26:G27"/>
    <mergeCell ref="A24:A25"/>
    <mergeCell ref="B24:B25"/>
    <mergeCell ref="C24:C25"/>
    <mergeCell ref="D24:D25"/>
    <mergeCell ref="E24:E25"/>
    <mergeCell ref="F24:F25"/>
    <mergeCell ref="H26:H27"/>
    <mergeCell ref="L26:L27"/>
    <mergeCell ref="A28:A29"/>
    <mergeCell ref="B28:B29"/>
    <mergeCell ref="C28:C29"/>
    <mergeCell ref="D28:D29"/>
    <mergeCell ref="E28:E29"/>
    <mergeCell ref="F28:F29"/>
    <mergeCell ref="G28:G29"/>
    <mergeCell ref="H28:H29"/>
    <mergeCell ref="L28:L29"/>
    <mergeCell ref="A30:A31"/>
    <mergeCell ref="B30:B31"/>
    <mergeCell ref="C30:C31"/>
    <mergeCell ref="D30:D31"/>
    <mergeCell ref="E30:E31"/>
    <mergeCell ref="F30:F31"/>
    <mergeCell ref="G30:G31"/>
    <mergeCell ref="H30:H31"/>
    <mergeCell ref="L30:L31"/>
    <mergeCell ref="G32:G33"/>
    <mergeCell ref="H32:H33"/>
    <mergeCell ref="L32:L33"/>
    <mergeCell ref="A34:A35"/>
    <mergeCell ref="B34:B35"/>
    <mergeCell ref="C34:C35"/>
    <mergeCell ref="D34:D35"/>
    <mergeCell ref="E34:E35"/>
    <mergeCell ref="F34:F35"/>
    <mergeCell ref="G34:G35"/>
    <mergeCell ref="A32:A33"/>
    <mergeCell ref="B32:B33"/>
    <mergeCell ref="C32:C33"/>
    <mergeCell ref="D32:D33"/>
    <mergeCell ref="E32:E33"/>
    <mergeCell ref="F32:F33"/>
    <mergeCell ref="H34:H35"/>
    <mergeCell ref="L34:L35"/>
    <mergeCell ref="A36:A37"/>
    <mergeCell ref="B36:B37"/>
    <mergeCell ref="C36:C37"/>
    <mergeCell ref="D36:D37"/>
    <mergeCell ref="E36:E37"/>
    <mergeCell ref="F36:F37"/>
    <mergeCell ref="G36:G37"/>
    <mergeCell ref="H36:H37"/>
    <mergeCell ref="L36:L37"/>
    <mergeCell ref="A38:A39"/>
    <mergeCell ref="B38:B39"/>
    <mergeCell ref="C38:C39"/>
    <mergeCell ref="D38:D39"/>
    <mergeCell ref="E38:E39"/>
    <mergeCell ref="F38:F39"/>
    <mergeCell ref="G38:G39"/>
    <mergeCell ref="H38:H39"/>
    <mergeCell ref="L38:L39"/>
    <mergeCell ref="G40:G41"/>
    <mergeCell ref="H40:H41"/>
    <mergeCell ref="L40:L41"/>
    <mergeCell ref="A42:A43"/>
    <mergeCell ref="B42:B43"/>
    <mergeCell ref="C42:C43"/>
    <mergeCell ref="E42:E43"/>
    <mergeCell ref="F42:F43"/>
    <mergeCell ref="G42:G43"/>
    <mergeCell ref="H42:H43"/>
    <mergeCell ref="A40:A41"/>
    <mergeCell ref="B40:B41"/>
    <mergeCell ref="C40:C41"/>
    <mergeCell ref="D40:D43"/>
    <mergeCell ref="E40:E41"/>
    <mergeCell ref="F40:F41"/>
    <mergeCell ref="L42:L43"/>
    <mergeCell ref="A44:A45"/>
    <mergeCell ref="B44:B45"/>
    <mergeCell ref="C44:C45"/>
    <mergeCell ref="D44:D45"/>
    <mergeCell ref="E44:E45"/>
    <mergeCell ref="F44:F45"/>
    <mergeCell ref="G44:G45"/>
    <mergeCell ref="H44:H45"/>
    <mergeCell ref="L44:L45"/>
  </mergeCells>
  <conditionalFormatting sqref="Q8 Q44 Q32 Q20 Q22 Q24 Q26 Q28 Q34 Q36 Q38 Q40">
    <cfRule type="cellIs" dxfId="131" priority="59" operator="equal">
      <formula>"NOT APPLICABLE"</formula>
    </cfRule>
    <cfRule type="cellIs" dxfId="130" priority="60" operator="equal">
      <formula>5</formula>
    </cfRule>
    <cfRule type="cellIs" dxfId="129" priority="61" operator="equal">
      <formula>4</formula>
    </cfRule>
    <cfRule type="cellIs" dxfId="128" priority="62" operator="equal">
      <formula>3</formula>
    </cfRule>
    <cfRule type="cellIs" dxfId="127" priority="63" operator="equal">
      <formula>2</formula>
    </cfRule>
    <cfRule type="cellIs" dxfId="126" priority="64" operator="equal">
      <formula>1</formula>
    </cfRule>
  </conditionalFormatting>
  <conditionalFormatting sqref="O8 O20 O22 O24 O26 O28 O30 O32 O34 O36 O38 O40 O42 O44">
    <cfRule type="cellIs" dxfId="125" priority="53" operator="equal">
      <formula>"NOT APPLICABLE"</formula>
    </cfRule>
    <cfRule type="cellIs" dxfId="124" priority="54" operator="equal">
      <formula>5</formula>
    </cfRule>
    <cfRule type="cellIs" dxfId="123" priority="55" operator="equal">
      <formula>4</formula>
    </cfRule>
    <cfRule type="cellIs" dxfId="122" priority="56" operator="equal">
      <formula>3</formula>
    </cfRule>
    <cfRule type="cellIs" dxfId="121" priority="57" operator="equal">
      <formula>2</formula>
    </cfRule>
    <cfRule type="cellIs" dxfId="120" priority="58" operator="equal">
      <formula>1</formula>
    </cfRule>
  </conditionalFormatting>
  <conditionalFormatting sqref="O8 O20 O22 O24 O26 O28 O30 O32 O34 O36 O38 O40 O42 O44">
    <cfRule type="cellIs" dxfId="119" priority="52" operator="equal">
      <formula>5</formula>
    </cfRule>
  </conditionalFormatting>
  <conditionalFormatting sqref="U8 U18 U20 U22 U24 U26 U28 U30 U34 U36 U38 U40 U42 U44">
    <cfRule type="cellIs" dxfId="118" priority="46" operator="equal">
      <formula>"NOT APPLICABLE"</formula>
    </cfRule>
    <cfRule type="cellIs" dxfId="117" priority="47" operator="equal">
      <formula>5</formula>
    </cfRule>
    <cfRule type="cellIs" dxfId="116" priority="48" operator="equal">
      <formula>4</formula>
    </cfRule>
    <cfRule type="cellIs" dxfId="115" priority="49" operator="equal">
      <formula>3</formula>
    </cfRule>
    <cfRule type="cellIs" dxfId="114" priority="50" operator="equal">
      <formula>2</formula>
    </cfRule>
    <cfRule type="cellIs" dxfId="113" priority="51" operator="equal">
      <formula>1</formula>
    </cfRule>
  </conditionalFormatting>
  <conditionalFormatting sqref="U8 U18 U20 U22 U24 U26 U28 U30 U34 U36 U38 U40 U42 U44">
    <cfRule type="cellIs" dxfId="112" priority="45" operator="equal">
      <formula>5</formula>
    </cfRule>
  </conditionalFormatting>
  <conditionalFormatting sqref="P24">
    <cfRule type="cellIs" dxfId="111" priority="39" operator="equal">
      <formula>"NOT APPLICABLE"</formula>
    </cfRule>
    <cfRule type="cellIs" dxfId="110" priority="40" operator="equal">
      <formula>5</formula>
    </cfRule>
    <cfRule type="cellIs" dxfId="109" priority="41" operator="equal">
      <formula>4</formula>
    </cfRule>
    <cfRule type="cellIs" dxfId="108" priority="42" operator="equal">
      <formula>3</formula>
    </cfRule>
    <cfRule type="cellIs" dxfId="107" priority="43" operator="equal">
      <formula>2</formula>
    </cfRule>
    <cfRule type="cellIs" dxfId="106" priority="44" operator="equal">
      <formula>1</formula>
    </cfRule>
  </conditionalFormatting>
  <conditionalFormatting sqref="Q30">
    <cfRule type="cellIs" dxfId="105" priority="33" operator="equal">
      <formula>"NOT APPLICABLE"</formula>
    </cfRule>
    <cfRule type="cellIs" dxfId="104" priority="34" operator="equal">
      <formula>5</formula>
    </cfRule>
    <cfRule type="cellIs" dxfId="103" priority="35" operator="equal">
      <formula>4</formula>
    </cfRule>
    <cfRule type="cellIs" dxfId="102" priority="36" operator="equal">
      <formula>3</formula>
    </cfRule>
    <cfRule type="cellIs" dxfId="101" priority="37" operator="equal">
      <formula>2</formula>
    </cfRule>
    <cfRule type="cellIs" dxfId="100" priority="38" operator="equal">
      <formula>1</formula>
    </cfRule>
  </conditionalFormatting>
  <conditionalFormatting sqref="W34">
    <cfRule type="cellIs" dxfId="99" priority="27" operator="equal">
      <formula>"NOT APPLICABLE"</formula>
    </cfRule>
    <cfRule type="cellIs" dxfId="98" priority="28" operator="equal">
      <formula>5</formula>
    </cfRule>
    <cfRule type="cellIs" dxfId="97" priority="29" operator="equal">
      <formula>4</formula>
    </cfRule>
    <cfRule type="cellIs" dxfId="96" priority="30" operator="equal">
      <formula>3</formula>
    </cfRule>
    <cfRule type="cellIs" dxfId="95" priority="31" operator="equal">
      <formula>2</formula>
    </cfRule>
    <cfRule type="cellIs" dxfId="94" priority="32" operator="equal">
      <formula>1</formula>
    </cfRule>
  </conditionalFormatting>
  <conditionalFormatting sqref="V24">
    <cfRule type="cellIs" dxfId="93" priority="21" operator="equal">
      <formula>"NOT APPLICABLE"</formula>
    </cfRule>
    <cfRule type="cellIs" dxfId="92" priority="22" operator="equal">
      <formula>5</formula>
    </cfRule>
    <cfRule type="cellIs" dxfId="91" priority="23" operator="equal">
      <formula>4</formula>
    </cfRule>
    <cfRule type="cellIs" dxfId="90" priority="24" operator="equal">
      <formula>3</formula>
    </cfRule>
    <cfRule type="cellIs" dxfId="89" priority="25" operator="equal">
      <formula>2</formula>
    </cfRule>
    <cfRule type="cellIs" dxfId="88" priority="26" operator="equal">
      <formula>1</formula>
    </cfRule>
  </conditionalFormatting>
  <conditionalFormatting sqref="Q18">
    <cfRule type="cellIs" dxfId="87" priority="15" operator="equal">
      <formula>"NOT APPLICABLE"</formula>
    </cfRule>
    <cfRule type="cellIs" dxfId="86" priority="16" operator="equal">
      <formula>5</formula>
    </cfRule>
    <cfRule type="cellIs" dxfId="85" priority="17" operator="equal">
      <formula>4</formula>
    </cfRule>
    <cfRule type="cellIs" dxfId="84" priority="18" operator="equal">
      <formula>3</formula>
    </cfRule>
    <cfRule type="cellIs" dxfId="83" priority="19" operator="equal">
      <formula>2</formula>
    </cfRule>
    <cfRule type="cellIs" dxfId="82" priority="20" operator="equal">
      <formula>1</formula>
    </cfRule>
  </conditionalFormatting>
  <conditionalFormatting sqref="O18">
    <cfRule type="cellIs" dxfId="81" priority="9" operator="equal">
      <formula>"NOT APPLICABLE"</formula>
    </cfRule>
    <cfRule type="cellIs" dxfId="80" priority="10" operator="equal">
      <formula>5</formula>
    </cfRule>
    <cfRule type="cellIs" dxfId="79" priority="11" operator="equal">
      <formula>4</formula>
    </cfRule>
    <cfRule type="cellIs" dxfId="78" priority="12" operator="equal">
      <formula>3</formula>
    </cfRule>
    <cfRule type="cellIs" dxfId="77" priority="13" operator="equal">
      <formula>2</formula>
    </cfRule>
    <cfRule type="cellIs" dxfId="76" priority="14" operator="equal">
      <formula>1</formula>
    </cfRule>
  </conditionalFormatting>
  <conditionalFormatting sqref="O18">
    <cfRule type="cellIs" dxfId="75" priority="8" operator="equal">
      <formula>5</formula>
    </cfRule>
  </conditionalFormatting>
  <conditionalFormatting sqref="U32">
    <cfRule type="cellIs" dxfId="74" priority="2" operator="equal">
      <formula>"NOT APPLICABLE"</formula>
    </cfRule>
    <cfRule type="cellIs" dxfId="73" priority="3" operator="equal">
      <formula>5</formula>
    </cfRule>
    <cfRule type="cellIs" dxfId="72" priority="4" operator="equal">
      <formula>4</formula>
    </cfRule>
    <cfRule type="cellIs" dxfId="71" priority="5" operator="equal">
      <formula>3</formula>
    </cfRule>
    <cfRule type="cellIs" dxfId="70" priority="6" operator="equal">
      <formula>2</formula>
    </cfRule>
    <cfRule type="cellIs" dxfId="69" priority="7" operator="equal">
      <formula>1</formula>
    </cfRule>
  </conditionalFormatting>
  <conditionalFormatting sqref="U32">
    <cfRule type="cellIs" dxfId="68" priority="1" operator="equal">
      <formula>5</formula>
    </cfRule>
  </conditionalFormatting>
  <pageMargins left="0.19685039370078741" right="0.19685039370078741" top="0.19685039370078741" bottom="0.19685039370078741" header="0.19685039370078741" footer="0.19685039370078741"/>
  <pageSetup paperSize="9" scale="55" firstPageNumber="63" orientation="landscape" r:id="rId1"/>
  <headerFooter>
    <oddHeader>&amp;CSDBIP 2012/2013</oddHeader>
    <oddFooter>Page &amp;P of &amp;N</oddFooter>
  </headerFooter>
  <rowBreaks count="2" manualBreakCount="2">
    <brk id="21" max="23" man="1"/>
    <brk id="37" max="2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[13]Sheet1!#REF!</xm:f>
          </x14:formula1>
          <xm:sqref>O44 U8 O8 U44 U18 U20 O20 O22 U22 O24 U24 U26 O26 O28 U28 U30 O30 O32 O18 U34 O34 O36 U36 U38 O38 O40 U40 U42 O42 U32</xm:sqref>
        </x14:dataValidation>
      </x14:dataValidations>
    </ext>
  </extLs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view="pageBreakPreview" topLeftCell="D31" zoomScaleSheetLayoutView="100" workbookViewId="0">
      <selection activeCell="R29" sqref="R29"/>
    </sheetView>
  </sheetViews>
  <sheetFormatPr defaultRowHeight="16.5" x14ac:dyDescent="0.3"/>
  <cols>
    <col min="1" max="3" width="0" style="190" hidden="1" customWidth="1"/>
    <col min="4" max="4" width="9.140625" style="190"/>
    <col min="5" max="5" width="25.28515625" style="190" bestFit="1" customWidth="1"/>
    <col min="6" max="6" width="40.140625" style="190" bestFit="1" customWidth="1"/>
    <col min="7" max="7" width="16.7109375" style="190" bestFit="1" customWidth="1"/>
    <col min="8" max="8" width="11.28515625" style="190" bestFit="1" customWidth="1"/>
    <col min="9" max="9" width="9.140625" style="190"/>
    <col min="10" max="14" width="0" style="190" hidden="1" customWidth="1"/>
    <col min="15" max="16384" width="9.140625" style="190"/>
  </cols>
  <sheetData>
    <row r="1" spans="1:16" ht="25.5" x14ac:dyDescent="0.35">
      <c r="A1" s="497" t="s">
        <v>2105</v>
      </c>
      <c r="B1" s="497"/>
      <c r="C1" s="497"/>
      <c r="D1" s="497"/>
      <c r="E1" s="497"/>
      <c r="F1" s="497"/>
      <c r="G1" s="497"/>
      <c r="H1" s="497"/>
      <c r="I1" s="497"/>
      <c r="J1" s="497"/>
      <c r="K1" s="497"/>
      <c r="L1" s="497"/>
      <c r="M1" s="497"/>
      <c r="N1" s="497"/>
      <c r="O1" s="497"/>
      <c r="P1" s="497"/>
    </row>
    <row r="2" spans="1:16" ht="20.25" x14ac:dyDescent="0.3">
      <c r="A2" s="511" t="s">
        <v>2296</v>
      </c>
      <c r="B2" s="511"/>
      <c r="C2" s="511"/>
      <c r="D2" s="511"/>
      <c r="E2" s="511"/>
      <c r="F2" s="511"/>
      <c r="G2" s="511"/>
      <c r="H2" s="511"/>
      <c r="I2" s="511"/>
      <c r="J2" s="511"/>
      <c r="K2" s="511"/>
      <c r="L2" s="511"/>
      <c r="M2" s="511"/>
      <c r="N2" s="511"/>
      <c r="O2" s="511"/>
      <c r="P2" s="511"/>
    </row>
    <row r="3" spans="1:16" ht="17.25" thickBot="1" x14ac:dyDescent="0.35">
      <c r="E3" s="191"/>
    </row>
    <row r="4" spans="1:16" s="195" customFormat="1" ht="18" x14ac:dyDescent="0.25">
      <c r="E4" s="285"/>
      <c r="F4" s="286" t="s">
        <v>2032</v>
      </c>
      <c r="G4" s="500" t="s">
        <v>2033</v>
      </c>
    </row>
    <row r="5" spans="1:16" s="195" customFormat="1" ht="18" x14ac:dyDescent="0.25">
      <c r="E5" s="287"/>
      <c r="F5" s="286" t="s">
        <v>2298</v>
      </c>
      <c r="G5" s="501"/>
    </row>
    <row r="6" spans="1:16" s="195" customFormat="1" ht="18" x14ac:dyDescent="0.25">
      <c r="E6" s="288"/>
      <c r="F6" s="286" t="s">
        <v>2299</v>
      </c>
      <c r="G6" s="501"/>
    </row>
    <row r="7" spans="1:16" s="195" customFormat="1" ht="18" x14ac:dyDescent="0.25">
      <c r="E7" s="289"/>
      <c r="F7" s="286" t="s">
        <v>2300</v>
      </c>
      <c r="G7" s="501"/>
    </row>
    <row r="8" spans="1:16" s="195" customFormat="1" ht="18" x14ac:dyDescent="0.25">
      <c r="E8" s="290"/>
      <c r="F8" s="286" t="s">
        <v>2301</v>
      </c>
      <c r="G8" s="501"/>
    </row>
    <row r="9" spans="1:16" s="195" customFormat="1" ht="18" x14ac:dyDescent="0.25">
      <c r="E9" s="291"/>
      <c r="F9" s="286" t="s">
        <v>2302</v>
      </c>
      <c r="G9" s="501"/>
    </row>
    <row r="10" spans="1:16" s="195" customFormat="1" ht="18" x14ac:dyDescent="0.25">
      <c r="E10" s="292"/>
      <c r="F10" s="286" t="s">
        <v>2038</v>
      </c>
      <c r="G10" s="502"/>
    </row>
    <row r="11" spans="1:16" s="195" customFormat="1" ht="18" x14ac:dyDescent="0.25"/>
    <row r="12" spans="1:16" s="195" customFormat="1" ht="18" x14ac:dyDescent="0.25">
      <c r="D12" s="193">
        <v>1</v>
      </c>
      <c r="E12" s="194" t="s">
        <v>2105</v>
      </c>
    </row>
    <row r="13" spans="1:16" s="195" customFormat="1" ht="18" x14ac:dyDescent="0.25"/>
    <row r="14" spans="1:16" s="195" customFormat="1" ht="18" x14ac:dyDescent="0.25">
      <c r="D14" s="196">
        <v>1.1000000000000001</v>
      </c>
      <c r="E14" s="194" t="s">
        <v>2041</v>
      </c>
      <c r="F14" s="195">
        <v>7</v>
      </c>
    </row>
    <row r="15" spans="1:16" s="195" customFormat="1" ht="18.75" x14ac:dyDescent="0.3">
      <c r="D15" s="195" t="s">
        <v>2042</v>
      </c>
      <c r="E15" s="197" t="s">
        <v>2043</v>
      </c>
      <c r="F15" s="195">
        <v>7</v>
      </c>
    </row>
    <row r="16" spans="1:16" s="195" customFormat="1" ht="18" x14ac:dyDescent="0.25">
      <c r="D16" s="195" t="s">
        <v>2044</v>
      </c>
      <c r="E16" s="194" t="s">
        <v>2045</v>
      </c>
      <c r="F16" s="195">
        <v>0</v>
      </c>
    </row>
    <row r="17" spans="4:16" s="195" customFormat="1" ht="18" x14ac:dyDescent="0.25">
      <c r="M17" s="209"/>
    </row>
    <row r="18" spans="4:16" s="195" customFormat="1" ht="18" x14ac:dyDescent="0.25">
      <c r="D18" s="196">
        <v>1.2</v>
      </c>
      <c r="E18" s="195" t="s">
        <v>2056</v>
      </c>
    </row>
    <row r="29" spans="4:16" s="216" customFormat="1" x14ac:dyDescent="0.3">
      <c r="D29" s="215"/>
      <c r="E29" s="215"/>
      <c r="F29" s="215"/>
      <c r="G29" s="215"/>
      <c r="H29" s="215"/>
      <c r="I29" s="215"/>
      <c r="P29" s="215"/>
    </row>
    <row r="42" spans="4:7" s="195" customFormat="1" ht="18" x14ac:dyDescent="0.25">
      <c r="D42" s="199"/>
      <c r="E42" s="200"/>
      <c r="F42" s="201"/>
      <c r="G42" s="201"/>
    </row>
    <row r="43" spans="4:7" s="195" customFormat="1" ht="18" x14ac:dyDescent="0.25">
      <c r="D43" s="201"/>
      <c r="E43" s="201"/>
      <c r="F43" s="201"/>
      <c r="G43" s="201"/>
    </row>
    <row r="44" spans="4:7" s="195" customFormat="1" ht="18" x14ac:dyDescent="0.25">
      <c r="D44" s="201"/>
      <c r="E44" s="201"/>
      <c r="F44" s="201"/>
      <c r="G44" s="201"/>
    </row>
    <row r="45" spans="4:7" s="213" customFormat="1" ht="15.75" x14ac:dyDescent="0.25">
      <c r="D45" s="203"/>
      <c r="E45" s="203"/>
      <c r="F45" s="203"/>
      <c r="G45" s="203"/>
    </row>
  </sheetData>
  <dataConsolidate/>
  <mergeCells count="3">
    <mergeCell ref="A1:P1"/>
    <mergeCell ref="A2:P2"/>
    <mergeCell ref="G4:G10"/>
  </mergeCells>
  <pageMargins left="0.70866141732283472" right="0.70866141732283472" top="0.74803149606299213" bottom="0.74803149606299213" header="0.31496062992125984" footer="0.31496062992125984"/>
  <pageSetup paperSize="9" scale="67" firstPageNumber="204" fitToHeight="25" orientation="portrait" r:id="rId1"/>
  <headerFooter>
    <oddFooter>Page &amp;P of &amp;N</oddFoot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22"/>
  <sheetViews>
    <sheetView view="pageBreakPreview" topLeftCell="I1" zoomScale="20" zoomScaleSheetLayoutView="20" workbookViewId="0">
      <pane ySplit="8" topLeftCell="A9" activePane="bottomLeft" state="frozen"/>
      <selection activeCell="U18" sqref="U18"/>
      <selection pane="bottomLeft" activeCell="R11" sqref="R11"/>
    </sheetView>
  </sheetViews>
  <sheetFormatPr defaultRowHeight="15" x14ac:dyDescent="0.25"/>
  <cols>
    <col min="1" max="1" width="8.7109375" style="113" customWidth="1"/>
    <col min="2" max="2" width="23.85546875" style="113" customWidth="1"/>
    <col min="3" max="3" width="11.5703125" style="113" customWidth="1"/>
    <col min="4" max="4" width="11.7109375" style="113" customWidth="1"/>
    <col min="5" max="6" width="9.140625" style="113"/>
    <col min="7" max="7" width="10.140625" style="113" customWidth="1"/>
    <col min="8" max="8" width="9.42578125" style="113" customWidth="1"/>
    <col min="9" max="9" width="10.5703125" style="113" bestFit="1" customWidth="1"/>
    <col min="10" max="12" width="9.140625" style="113"/>
    <col min="13" max="13" width="13.42578125" style="113" customWidth="1"/>
    <col min="14" max="14" width="10.42578125" style="113" customWidth="1"/>
    <col min="15" max="16" width="9.140625" style="113"/>
    <col min="17" max="17" width="11" style="113" customWidth="1"/>
    <col min="18" max="18" width="11.140625" style="113" customWidth="1"/>
    <col min="19" max="19" width="12.42578125" style="113" customWidth="1"/>
    <col min="20" max="20" width="13.28515625" style="113" customWidth="1"/>
    <col min="21" max="22" width="9.140625" style="113"/>
    <col min="23" max="23" width="12.42578125" style="113" customWidth="1"/>
    <col min="24" max="24" width="11.5703125" style="113" customWidth="1"/>
    <col min="25" max="16384" width="9.140625" style="113"/>
  </cols>
  <sheetData>
    <row r="1" spans="1:24" ht="15.75" x14ac:dyDescent="0.25">
      <c r="A1" s="532" t="s">
        <v>2</v>
      </c>
      <c r="B1" s="532"/>
      <c r="C1" s="532"/>
      <c r="D1" s="532"/>
      <c r="E1" s="532"/>
      <c r="F1" s="532"/>
    </row>
    <row r="3" spans="1:24" ht="15.75" x14ac:dyDescent="0.25">
      <c r="A3" s="532" t="s">
        <v>538</v>
      </c>
      <c r="B3" s="532"/>
      <c r="C3" s="532"/>
      <c r="D3" s="532"/>
      <c r="E3" s="532"/>
      <c r="F3" s="532"/>
    </row>
    <row r="4" spans="1:24" ht="15.75" x14ac:dyDescent="0.25">
      <c r="A4" s="115"/>
      <c r="B4" s="115"/>
      <c r="C4" s="115"/>
      <c r="D4" s="115"/>
      <c r="E4" s="115"/>
    </row>
    <row r="6" spans="1:24" ht="24" customHeight="1" x14ac:dyDescent="0.25">
      <c r="A6" s="533" t="s">
        <v>1073</v>
      </c>
      <c r="B6" s="534" t="s">
        <v>0</v>
      </c>
      <c r="C6" s="533" t="s">
        <v>4</v>
      </c>
      <c r="D6" s="533" t="s">
        <v>5</v>
      </c>
      <c r="E6" s="533" t="s">
        <v>6</v>
      </c>
      <c r="F6" s="533" t="s">
        <v>1357</v>
      </c>
      <c r="G6" s="533" t="s">
        <v>8</v>
      </c>
      <c r="H6" s="534" t="s">
        <v>20</v>
      </c>
      <c r="I6" s="537" t="s">
        <v>9</v>
      </c>
      <c r="J6" s="537"/>
      <c r="K6" s="537"/>
      <c r="L6" s="537"/>
      <c r="M6" s="526" t="s">
        <v>2287</v>
      </c>
      <c r="N6" s="527"/>
      <c r="O6" s="527"/>
      <c r="P6" s="527"/>
      <c r="Q6" s="527"/>
      <c r="R6" s="528"/>
      <c r="S6" s="526" t="s">
        <v>2293</v>
      </c>
      <c r="T6" s="527"/>
      <c r="U6" s="527"/>
      <c r="V6" s="527"/>
      <c r="W6" s="527"/>
      <c r="X6" s="528"/>
    </row>
    <row r="7" spans="1:24" ht="15" customHeight="1" x14ac:dyDescent="0.25">
      <c r="A7" s="533"/>
      <c r="B7" s="535"/>
      <c r="C7" s="533"/>
      <c r="D7" s="533"/>
      <c r="E7" s="533"/>
      <c r="F7" s="533"/>
      <c r="G7" s="533"/>
      <c r="H7" s="535"/>
      <c r="I7" s="116" t="s">
        <v>1</v>
      </c>
      <c r="J7" s="116" t="s">
        <v>11</v>
      </c>
      <c r="K7" s="116" t="s">
        <v>12</v>
      </c>
      <c r="L7" s="537" t="s">
        <v>13</v>
      </c>
      <c r="M7" s="529" t="s">
        <v>2288</v>
      </c>
      <c r="N7" s="530"/>
      <c r="O7" s="530"/>
      <c r="P7" s="530"/>
      <c r="Q7" s="530"/>
      <c r="R7" s="531"/>
      <c r="S7" s="529" t="s">
        <v>2294</v>
      </c>
      <c r="T7" s="530"/>
      <c r="U7" s="530"/>
      <c r="V7" s="530"/>
      <c r="W7" s="530"/>
      <c r="X7" s="531"/>
    </row>
    <row r="8" spans="1:24" ht="52.5" customHeight="1" x14ac:dyDescent="0.25">
      <c r="A8" s="534"/>
      <c r="B8" s="535"/>
      <c r="C8" s="534"/>
      <c r="D8" s="534"/>
      <c r="E8" s="534"/>
      <c r="F8" s="534"/>
      <c r="G8" s="534"/>
      <c r="H8" s="535"/>
      <c r="I8" s="118" t="s">
        <v>18</v>
      </c>
      <c r="J8" s="118" t="s">
        <v>18</v>
      </c>
      <c r="K8" s="118" t="s">
        <v>18</v>
      </c>
      <c r="L8" s="542"/>
      <c r="M8" s="273" t="s">
        <v>2289</v>
      </c>
      <c r="N8" s="273" t="s">
        <v>2290</v>
      </c>
      <c r="O8" s="273" t="s">
        <v>2269</v>
      </c>
      <c r="P8" s="273" t="s">
        <v>2265</v>
      </c>
      <c r="Q8" s="273" t="s">
        <v>2266</v>
      </c>
      <c r="R8" s="273" t="s">
        <v>2267</v>
      </c>
      <c r="S8" s="273" t="s">
        <v>2291</v>
      </c>
      <c r="T8" s="273" t="s">
        <v>2292</v>
      </c>
      <c r="U8" s="273" t="s">
        <v>2269</v>
      </c>
      <c r="V8" s="273" t="s">
        <v>2265</v>
      </c>
      <c r="W8" s="273" t="s">
        <v>2266</v>
      </c>
      <c r="X8" s="273" t="s">
        <v>2267</v>
      </c>
    </row>
    <row r="9" spans="1:24" ht="171.75" customHeight="1" x14ac:dyDescent="0.25">
      <c r="A9" s="549" t="s">
        <v>1340</v>
      </c>
      <c r="B9" s="549" t="s">
        <v>1039</v>
      </c>
      <c r="C9" s="549" t="s">
        <v>141</v>
      </c>
      <c r="D9" s="549" t="s">
        <v>142</v>
      </c>
      <c r="E9" s="549" t="s">
        <v>649</v>
      </c>
      <c r="F9" s="549">
        <v>21762</v>
      </c>
      <c r="G9" s="549" t="s">
        <v>1749</v>
      </c>
      <c r="H9" s="549" t="s">
        <v>1750</v>
      </c>
      <c r="I9" s="159" t="s">
        <v>947</v>
      </c>
      <c r="J9" s="143" t="s">
        <v>25</v>
      </c>
      <c r="K9" s="143" t="s">
        <v>25</v>
      </c>
      <c r="L9" s="549" t="s">
        <v>145</v>
      </c>
      <c r="M9" s="361" t="s">
        <v>2514</v>
      </c>
      <c r="N9" s="357" t="s">
        <v>3120</v>
      </c>
      <c r="O9" s="357">
        <v>1</v>
      </c>
      <c r="P9" s="357" t="s">
        <v>3121</v>
      </c>
      <c r="Q9" s="357" t="s">
        <v>3122</v>
      </c>
      <c r="R9" s="357" t="s">
        <v>3123</v>
      </c>
      <c r="S9" s="361" t="s">
        <v>1749</v>
      </c>
      <c r="T9" s="40" t="s">
        <v>3124</v>
      </c>
      <c r="U9" s="357">
        <v>1</v>
      </c>
      <c r="V9" s="357" t="s">
        <v>3121</v>
      </c>
      <c r="W9" s="357" t="s">
        <v>3122</v>
      </c>
      <c r="X9" s="416" t="s">
        <v>3356</v>
      </c>
    </row>
    <row r="10" spans="1:24" ht="18.75" customHeight="1" x14ac:dyDescent="0.25">
      <c r="A10" s="549"/>
      <c r="B10" s="549"/>
      <c r="C10" s="549"/>
      <c r="D10" s="549"/>
      <c r="E10" s="549"/>
      <c r="F10" s="549"/>
      <c r="G10" s="549"/>
      <c r="H10" s="549"/>
      <c r="I10" s="143">
        <v>2851001643</v>
      </c>
      <c r="J10" s="143" t="s">
        <v>25</v>
      </c>
      <c r="K10" s="143" t="s">
        <v>25</v>
      </c>
      <c r="L10" s="549"/>
      <c r="M10" s="361" t="s">
        <v>25</v>
      </c>
      <c r="N10" s="361" t="s">
        <v>25</v>
      </c>
      <c r="O10" s="361" t="s">
        <v>25</v>
      </c>
      <c r="P10" s="361" t="s">
        <v>25</v>
      </c>
      <c r="Q10" s="361" t="s">
        <v>25</v>
      </c>
      <c r="R10" s="361" t="s">
        <v>25</v>
      </c>
      <c r="S10" s="361" t="s">
        <v>25</v>
      </c>
      <c r="T10" s="361" t="s">
        <v>25</v>
      </c>
      <c r="U10" s="361" t="s">
        <v>25</v>
      </c>
      <c r="V10" s="361" t="s">
        <v>25</v>
      </c>
      <c r="W10" s="361" t="s">
        <v>25</v>
      </c>
      <c r="X10" s="361" t="s">
        <v>25</v>
      </c>
    </row>
    <row r="11" spans="1:24" ht="147" customHeight="1" x14ac:dyDescent="0.25">
      <c r="A11" s="549" t="s">
        <v>1341</v>
      </c>
      <c r="B11" s="549" t="s">
        <v>1039</v>
      </c>
      <c r="C11" s="549" t="s">
        <v>143</v>
      </c>
      <c r="D11" s="549" t="s">
        <v>144</v>
      </c>
      <c r="E11" s="549" t="s">
        <v>649</v>
      </c>
      <c r="F11" s="549" t="s">
        <v>1392</v>
      </c>
      <c r="G11" s="549" t="s">
        <v>1751</v>
      </c>
      <c r="H11" s="549" t="s">
        <v>1752</v>
      </c>
      <c r="I11" s="143">
        <v>0</v>
      </c>
      <c r="J11" s="143" t="s">
        <v>25</v>
      </c>
      <c r="K11" s="143" t="s">
        <v>25</v>
      </c>
      <c r="L11" s="549" t="s">
        <v>145</v>
      </c>
      <c r="M11" s="361" t="s">
        <v>1751</v>
      </c>
      <c r="N11" s="357" t="s">
        <v>3125</v>
      </c>
      <c r="O11" s="357">
        <v>2</v>
      </c>
      <c r="P11" s="357" t="s">
        <v>3125</v>
      </c>
      <c r="Q11" s="357" t="s">
        <v>3126</v>
      </c>
      <c r="R11" s="357" t="s">
        <v>3126</v>
      </c>
      <c r="S11" s="361" t="s">
        <v>1751</v>
      </c>
      <c r="T11" s="357" t="s">
        <v>3125</v>
      </c>
      <c r="U11" s="357">
        <v>2</v>
      </c>
      <c r="V11" s="357" t="s">
        <v>3125</v>
      </c>
      <c r="W11" s="357" t="s">
        <v>3126</v>
      </c>
      <c r="X11" s="357" t="s">
        <v>3126</v>
      </c>
    </row>
    <row r="12" spans="1:24" x14ac:dyDescent="0.25">
      <c r="A12" s="549"/>
      <c r="B12" s="549"/>
      <c r="C12" s="549"/>
      <c r="D12" s="549"/>
      <c r="E12" s="549"/>
      <c r="F12" s="549"/>
      <c r="G12" s="549"/>
      <c r="H12" s="549"/>
      <c r="I12" s="143" t="s">
        <v>25</v>
      </c>
      <c r="J12" s="143" t="s">
        <v>25</v>
      </c>
      <c r="K12" s="143" t="s">
        <v>25</v>
      </c>
      <c r="L12" s="549"/>
      <c r="M12" s="361" t="s">
        <v>25</v>
      </c>
      <c r="N12" s="361" t="s">
        <v>25</v>
      </c>
      <c r="O12" s="361" t="s">
        <v>25</v>
      </c>
      <c r="P12" s="361" t="s">
        <v>25</v>
      </c>
      <c r="Q12" s="361" t="s">
        <v>25</v>
      </c>
      <c r="R12" s="361" t="s">
        <v>25</v>
      </c>
      <c r="S12" s="361" t="s">
        <v>25</v>
      </c>
      <c r="T12" s="361" t="s">
        <v>25</v>
      </c>
      <c r="U12" s="361" t="s">
        <v>25</v>
      </c>
      <c r="V12" s="361" t="s">
        <v>25</v>
      </c>
      <c r="W12" s="361" t="s">
        <v>25</v>
      </c>
      <c r="X12" s="361" t="s">
        <v>25</v>
      </c>
    </row>
    <row r="13" spans="1:24" ht="104.25" customHeight="1" x14ac:dyDescent="0.25">
      <c r="A13" s="549" t="s">
        <v>1342</v>
      </c>
      <c r="B13" s="549" t="s">
        <v>1040</v>
      </c>
      <c r="C13" s="549" t="s">
        <v>320</v>
      </c>
      <c r="D13" s="549" t="s">
        <v>321</v>
      </c>
      <c r="E13" s="549">
        <v>18</v>
      </c>
      <c r="F13" s="549" t="s">
        <v>1393</v>
      </c>
      <c r="G13" s="549" t="s">
        <v>1977</v>
      </c>
      <c r="H13" s="549" t="s">
        <v>903</v>
      </c>
      <c r="I13" s="143">
        <v>600000</v>
      </c>
      <c r="J13" s="143" t="s">
        <v>25</v>
      </c>
      <c r="K13" s="143" t="s">
        <v>25</v>
      </c>
      <c r="L13" s="549" t="s">
        <v>904</v>
      </c>
      <c r="M13" s="361" t="s">
        <v>2515</v>
      </c>
      <c r="N13" s="357" t="s">
        <v>3127</v>
      </c>
      <c r="O13" s="357">
        <v>3</v>
      </c>
      <c r="P13" s="361" t="s">
        <v>25</v>
      </c>
      <c r="Q13" s="361" t="s">
        <v>25</v>
      </c>
      <c r="R13" s="419" t="s">
        <v>3357</v>
      </c>
      <c r="S13" s="361" t="s">
        <v>1977</v>
      </c>
      <c r="T13" s="357" t="s">
        <v>3127</v>
      </c>
      <c r="U13" s="357">
        <v>3</v>
      </c>
      <c r="V13" s="361" t="s">
        <v>25</v>
      </c>
      <c r="W13" s="361" t="s">
        <v>25</v>
      </c>
      <c r="X13" s="419" t="s">
        <v>3357</v>
      </c>
    </row>
    <row r="14" spans="1:24" x14ac:dyDescent="0.25">
      <c r="A14" s="549"/>
      <c r="B14" s="549"/>
      <c r="C14" s="549"/>
      <c r="D14" s="549"/>
      <c r="E14" s="549"/>
      <c r="F14" s="549"/>
      <c r="G14" s="549"/>
      <c r="H14" s="549"/>
      <c r="I14" s="143" t="s">
        <v>1753</v>
      </c>
      <c r="J14" s="143" t="s">
        <v>25</v>
      </c>
      <c r="K14" s="143" t="s">
        <v>25</v>
      </c>
      <c r="L14" s="549"/>
      <c r="M14" s="361">
        <v>450000</v>
      </c>
      <c r="N14" s="361" t="s">
        <v>25</v>
      </c>
      <c r="O14" s="361" t="s">
        <v>25</v>
      </c>
      <c r="P14" s="361" t="s">
        <v>25</v>
      </c>
      <c r="Q14" s="361" t="s">
        <v>25</v>
      </c>
      <c r="R14" s="361" t="s">
        <v>25</v>
      </c>
      <c r="S14" s="361" t="s">
        <v>25</v>
      </c>
      <c r="T14" s="361" t="s">
        <v>25</v>
      </c>
      <c r="U14" s="361" t="s">
        <v>25</v>
      </c>
      <c r="V14" s="361" t="s">
        <v>25</v>
      </c>
      <c r="W14" s="361" t="s">
        <v>25</v>
      </c>
      <c r="X14" s="361" t="s">
        <v>25</v>
      </c>
    </row>
    <row r="15" spans="1:24" ht="102.75" customHeight="1" x14ac:dyDescent="0.25">
      <c r="A15" s="549" t="s">
        <v>1343</v>
      </c>
      <c r="B15" s="549" t="s">
        <v>1040</v>
      </c>
      <c r="C15" s="549"/>
      <c r="D15" s="549" t="s">
        <v>322</v>
      </c>
      <c r="E15" s="549">
        <v>37</v>
      </c>
      <c r="F15" s="549" t="s">
        <v>1393</v>
      </c>
      <c r="G15" s="549" t="s">
        <v>1978</v>
      </c>
      <c r="H15" s="549" t="s">
        <v>903</v>
      </c>
      <c r="I15" s="143">
        <v>600000</v>
      </c>
      <c r="J15" s="143" t="s">
        <v>25</v>
      </c>
      <c r="K15" s="143" t="s">
        <v>25</v>
      </c>
      <c r="L15" s="549" t="s">
        <v>1754</v>
      </c>
      <c r="M15" s="361" t="s">
        <v>2515</v>
      </c>
      <c r="N15" s="357" t="s">
        <v>3127</v>
      </c>
      <c r="O15" s="357">
        <v>3</v>
      </c>
      <c r="P15" s="361" t="s">
        <v>25</v>
      </c>
      <c r="Q15" s="361" t="s">
        <v>25</v>
      </c>
      <c r="R15" s="419" t="s">
        <v>3357</v>
      </c>
      <c r="S15" s="361" t="s">
        <v>1978</v>
      </c>
      <c r="T15" s="357" t="s">
        <v>3127</v>
      </c>
      <c r="U15" s="357">
        <v>3</v>
      </c>
      <c r="V15" s="361" t="s">
        <v>25</v>
      </c>
      <c r="W15" s="361" t="s">
        <v>25</v>
      </c>
      <c r="X15" s="419" t="s">
        <v>3357</v>
      </c>
    </row>
    <row r="16" spans="1:24" ht="24.75" customHeight="1" x14ac:dyDescent="0.25">
      <c r="A16" s="549"/>
      <c r="B16" s="549"/>
      <c r="C16" s="549"/>
      <c r="D16" s="549"/>
      <c r="E16" s="549"/>
      <c r="F16" s="549"/>
      <c r="G16" s="549"/>
      <c r="H16" s="549"/>
      <c r="I16" s="143" t="s">
        <v>1755</v>
      </c>
      <c r="J16" s="143" t="s">
        <v>25</v>
      </c>
      <c r="K16" s="143" t="s">
        <v>25</v>
      </c>
      <c r="L16" s="549"/>
      <c r="M16" s="361">
        <v>450000</v>
      </c>
      <c r="N16" s="361" t="s">
        <v>25</v>
      </c>
      <c r="O16" s="361" t="s">
        <v>25</v>
      </c>
      <c r="P16" s="361" t="s">
        <v>25</v>
      </c>
      <c r="Q16" s="361" t="s">
        <v>25</v>
      </c>
      <c r="R16" s="361" t="s">
        <v>25</v>
      </c>
      <c r="S16" s="361" t="s">
        <v>25</v>
      </c>
      <c r="T16" s="361" t="s">
        <v>25</v>
      </c>
      <c r="U16" s="361" t="s">
        <v>25</v>
      </c>
      <c r="V16" s="361" t="s">
        <v>25</v>
      </c>
      <c r="W16" s="361" t="s">
        <v>25</v>
      </c>
      <c r="X16" s="361" t="s">
        <v>25</v>
      </c>
    </row>
    <row r="17" spans="1:24" ht="111.75" customHeight="1" x14ac:dyDescent="0.25">
      <c r="A17" s="549" t="s">
        <v>1344</v>
      </c>
      <c r="B17" s="549" t="s">
        <v>1040</v>
      </c>
      <c r="C17" s="549" t="s">
        <v>323</v>
      </c>
      <c r="D17" s="549" t="s">
        <v>324</v>
      </c>
      <c r="E17" s="549" t="s">
        <v>325</v>
      </c>
      <c r="F17" s="549" t="s">
        <v>1394</v>
      </c>
      <c r="G17" s="549" t="s">
        <v>1979</v>
      </c>
      <c r="H17" s="549" t="s">
        <v>903</v>
      </c>
      <c r="I17" s="143">
        <v>320000</v>
      </c>
      <c r="J17" s="143" t="s">
        <v>25</v>
      </c>
      <c r="K17" s="143" t="s">
        <v>25</v>
      </c>
      <c r="L17" s="549" t="s">
        <v>1754</v>
      </c>
      <c r="M17" s="361" t="s">
        <v>2515</v>
      </c>
      <c r="N17" s="357" t="s">
        <v>3127</v>
      </c>
      <c r="O17" s="357">
        <v>3</v>
      </c>
      <c r="P17" s="361" t="s">
        <v>25</v>
      </c>
      <c r="Q17" s="361" t="s">
        <v>25</v>
      </c>
      <c r="R17" s="419" t="s">
        <v>3357</v>
      </c>
      <c r="S17" s="361" t="s">
        <v>1979</v>
      </c>
      <c r="T17" s="357" t="s">
        <v>3127</v>
      </c>
      <c r="U17" s="357">
        <v>3</v>
      </c>
      <c r="V17" s="361" t="s">
        <v>25</v>
      </c>
      <c r="W17" s="361" t="s">
        <v>25</v>
      </c>
      <c r="X17" s="419" t="s">
        <v>3357</v>
      </c>
    </row>
    <row r="18" spans="1:24" ht="26.25" customHeight="1" x14ac:dyDescent="0.25">
      <c r="A18" s="549"/>
      <c r="B18" s="549"/>
      <c r="C18" s="549"/>
      <c r="D18" s="549"/>
      <c r="E18" s="549"/>
      <c r="F18" s="549"/>
      <c r="G18" s="549"/>
      <c r="H18" s="549"/>
      <c r="I18" s="143">
        <v>5481001316</v>
      </c>
      <c r="J18" s="143" t="s">
        <v>25</v>
      </c>
      <c r="K18" s="143" t="s">
        <v>25</v>
      </c>
      <c r="L18" s="549"/>
      <c r="M18" s="361">
        <v>280000</v>
      </c>
      <c r="N18" s="361" t="s">
        <v>25</v>
      </c>
      <c r="O18" s="361" t="s">
        <v>25</v>
      </c>
      <c r="P18" s="361" t="s">
        <v>25</v>
      </c>
      <c r="Q18" s="361" t="s">
        <v>25</v>
      </c>
      <c r="R18" s="361" t="s">
        <v>25</v>
      </c>
      <c r="S18" s="361" t="s">
        <v>25</v>
      </c>
      <c r="T18" s="361" t="s">
        <v>25</v>
      </c>
      <c r="U18" s="361" t="s">
        <v>25</v>
      </c>
      <c r="V18" s="361" t="s">
        <v>25</v>
      </c>
      <c r="W18" s="361" t="s">
        <v>25</v>
      </c>
      <c r="X18" s="361" t="s">
        <v>25</v>
      </c>
    </row>
    <row r="19" spans="1:24" ht="85.5" customHeight="1" x14ac:dyDescent="0.25">
      <c r="A19" s="549" t="s">
        <v>1345</v>
      </c>
      <c r="B19" s="549" t="s">
        <v>1040</v>
      </c>
      <c r="C19" s="549" t="s">
        <v>104</v>
      </c>
      <c r="D19" s="549" t="s">
        <v>1395</v>
      </c>
      <c r="E19" s="549" t="s">
        <v>649</v>
      </c>
      <c r="F19" s="549" t="s">
        <v>624</v>
      </c>
      <c r="G19" s="549" t="s">
        <v>1756</v>
      </c>
      <c r="H19" s="549" t="s">
        <v>1757</v>
      </c>
      <c r="I19" s="143" t="s">
        <v>25</v>
      </c>
      <c r="J19" s="143" t="s">
        <v>25</v>
      </c>
      <c r="K19" s="143" t="s">
        <v>25</v>
      </c>
      <c r="L19" s="549" t="s">
        <v>45</v>
      </c>
      <c r="M19" s="361" t="s">
        <v>1756</v>
      </c>
      <c r="N19" s="357" t="s">
        <v>3128</v>
      </c>
      <c r="O19" s="357">
        <v>3</v>
      </c>
      <c r="P19" s="361" t="s">
        <v>25</v>
      </c>
      <c r="Q19" s="361" t="s">
        <v>25</v>
      </c>
      <c r="R19" s="419" t="s">
        <v>3358</v>
      </c>
      <c r="S19" s="361" t="s">
        <v>1756</v>
      </c>
      <c r="T19" s="357" t="s">
        <v>3128</v>
      </c>
      <c r="U19" s="357">
        <v>3</v>
      </c>
      <c r="V19" s="361" t="s">
        <v>25</v>
      </c>
      <c r="W19" s="361" t="s">
        <v>25</v>
      </c>
      <c r="X19" s="419" t="s">
        <v>3358</v>
      </c>
    </row>
    <row r="20" spans="1:24" x14ac:dyDescent="0.25">
      <c r="A20" s="549"/>
      <c r="B20" s="549"/>
      <c r="C20" s="549"/>
      <c r="D20" s="549"/>
      <c r="E20" s="549"/>
      <c r="F20" s="549"/>
      <c r="G20" s="549"/>
      <c r="H20" s="549"/>
      <c r="I20" s="143" t="s">
        <v>25</v>
      </c>
      <c r="J20" s="143" t="s">
        <v>25</v>
      </c>
      <c r="K20" s="143" t="s">
        <v>25</v>
      </c>
      <c r="L20" s="549"/>
      <c r="M20" s="361" t="s">
        <v>25</v>
      </c>
      <c r="N20" s="361" t="s">
        <v>25</v>
      </c>
      <c r="O20" s="361" t="s">
        <v>25</v>
      </c>
      <c r="P20" s="361" t="s">
        <v>25</v>
      </c>
      <c r="Q20" s="361" t="s">
        <v>25</v>
      </c>
      <c r="R20" s="361" t="s">
        <v>25</v>
      </c>
      <c r="S20" s="361" t="s">
        <v>25</v>
      </c>
      <c r="T20" s="361" t="s">
        <v>25</v>
      </c>
      <c r="U20" s="361" t="s">
        <v>25</v>
      </c>
      <c r="V20" s="361" t="s">
        <v>25</v>
      </c>
      <c r="W20" s="361" t="s">
        <v>25</v>
      </c>
      <c r="X20" s="361" t="s">
        <v>25</v>
      </c>
    </row>
    <row r="21" spans="1:24" ht="102" customHeight="1" x14ac:dyDescent="0.25">
      <c r="A21" s="549" t="s">
        <v>1346</v>
      </c>
      <c r="B21" s="549" t="s">
        <v>1040</v>
      </c>
      <c r="C21" s="549" t="s">
        <v>105</v>
      </c>
      <c r="D21" s="549" t="s">
        <v>1396</v>
      </c>
      <c r="E21" s="549" t="s">
        <v>649</v>
      </c>
      <c r="F21" s="549" t="s">
        <v>1397</v>
      </c>
      <c r="G21" s="549" t="s">
        <v>1980</v>
      </c>
      <c r="H21" s="549" t="s">
        <v>1758</v>
      </c>
      <c r="I21" s="143" t="s">
        <v>25</v>
      </c>
      <c r="J21" s="143" t="s">
        <v>25</v>
      </c>
      <c r="K21" s="143" t="s">
        <v>25</v>
      </c>
      <c r="L21" s="549" t="s">
        <v>44</v>
      </c>
      <c r="M21" s="361" t="s">
        <v>2516</v>
      </c>
      <c r="N21" s="361" t="s">
        <v>3129</v>
      </c>
      <c r="O21" s="357">
        <v>3</v>
      </c>
      <c r="P21" s="361" t="s">
        <v>25</v>
      </c>
      <c r="Q21" s="361" t="s">
        <v>25</v>
      </c>
      <c r="R21" s="419" t="s">
        <v>3359</v>
      </c>
      <c r="S21" s="361" t="s">
        <v>1980</v>
      </c>
      <c r="T21" s="361" t="s">
        <v>3129</v>
      </c>
      <c r="U21" s="357">
        <v>3</v>
      </c>
      <c r="V21" s="361" t="s">
        <v>25</v>
      </c>
      <c r="W21" s="361" t="s">
        <v>25</v>
      </c>
      <c r="X21" s="419" t="s">
        <v>3359</v>
      </c>
    </row>
    <row r="22" spans="1:24" x14ac:dyDescent="0.25">
      <c r="A22" s="549"/>
      <c r="B22" s="549"/>
      <c r="C22" s="549"/>
      <c r="D22" s="549"/>
      <c r="E22" s="549"/>
      <c r="F22" s="549"/>
      <c r="G22" s="549"/>
      <c r="H22" s="549"/>
      <c r="I22" s="143" t="s">
        <v>25</v>
      </c>
      <c r="J22" s="143" t="s">
        <v>25</v>
      </c>
      <c r="K22" s="143" t="s">
        <v>25</v>
      </c>
      <c r="L22" s="549"/>
      <c r="M22" s="361" t="s">
        <v>25</v>
      </c>
      <c r="N22" s="361" t="s">
        <v>25</v>
      </c>
      <c r="O22" s="361" t="s">
        <v>25</v>
      </c>
      <c r="P22" s="361" t="s">
        <v>25</v>
      </c>
      <c r="Q22" s="361" t="s">
        <v>25</v>
      </c>
      <c r="R22" s="361" t="s">
        <v>25</v>
      </c>
      <c r="S22" s="361" t="s">
        <v>25</v>
      </c>
      <c r="T22" s="361" t="s">
        <v>25</v>
      </c>
      <c r="U22" s="361" t="s">
        <v>25</v>
      </c>
      <c r="V22" s="361" t="s">
        <v>25</v>
      </c>
      <c r="W22" s="361" t="s">
        <v>25</v>
      </c>
      <c r="X22" s="361" t="s">
        <v>25</v>
      </c>
    </row>
  </sheetData>
  <mergeCells count="79">
    <mergeCell ref="M6:R6"/>
    <mergeCell ref="S6:X6"/>
    <mergeCell ref="M7:R7"/>
    <mergeCell ref="S7:X7"/>
    <mergeCell ref="A1:F1"/>
    <mergeCell ref="A3:F3"/>
    <mergeCell ref="A6:A8"/>
    <mergeCell ref="B6:B8"/>
    <mergeCell ref="C6:C8"/>
    <mergeCell ref="D6:D8"/>
    <mergeCell ref="E6:E8"/>
    <mergeCell ref="F6:F8"/>
    <mergeCell ref="G6:G8"/>
    <mergeCell ref="H6:H8"/>
    <mergeCell ref="I6:L6"/>
    <mergeCell ref="L7:L8"/>
    <mergeCell ref="G9:G10"/>
    <mergeCell ref="H9:H10"/>
    <mergeCell ref="L9:L10"/>
    <mergeCell ref="A11:A12"/>
    <mergeCell ref="B11:B12"/>
    <mergeCell ref="C11:C12"/>
    <mergeCell ref="D11:D12"/>
    <mergeCell ref="E11:E12"/>
    <mergeCell ref="F11:F12"/>
    <mergeCell ref="G11:G12"/>
    <mergeCell ref="A9:A10"/>
    <mergeCell ref="B9:B10"/>
    <mergeCell ref="C9:C10"/>
    <mergeCell ref="D9:D10"/>
    <mergeCell ref="E9:E10"/>
    <mergeCell ref="F9:F10"/>
    <mergeCell ref="H11:H12"/>
    <mergeCell ref="L11:L12"/>
    <mergeCell ref="A13:A14"/>
    <mergeCell ref="B13:B14"/>
    <mergeCell ref="C13:C14"/>
    <mergeCell ref="D13:D14"/>
    <mergeCell ref="E13:E14"/>
    <mergeCell ref="F13:F14"/>
    <mergeCell ref="G13:G14"/>
    <mergeCell ref="H13:H14"/>
    <mergeCell ref="L13:L14"/>
    <mergeCell ref="A15:A16"/>
    <mergeCell ref="B15:B16"/>
    <mergeCell ref="C15:C16"/>
    <mergeCell ref="D15:D16"/>
    <mergeCell ref="E15:E16"/>
    <mergeCell ref="L15:L16"/>
    <mergeCell ref="G17:G18"/>
    <mergeCell ref="H17:H18"/>
    <mergeCell ref="L17:L18"/>
    <mergeCell ref="F17:F18"/>
    <mergeCell ref="D19:D20"/>
    <mergeCell ref="E19:E20"/>
    <mergeCell ref="F15:F16"/>
    <mergeCell ref="G15:G16"/>
    <mergeCell ref="H15:H16"/>
    <mergeCell ref="A17:A18"/>
    <mergeCell ref="B17:B18"/>
    <mergeCell ref="C17:C18"/>
    <mergeCell ref="D17:D18"/>
    <mergeCell ref="E17:E18"/>
    <mergeCell ref="L21:L22"/>
    <mergeCell ref="H19:H20"/>
    <mergeCell ref="L19:L20"/>
    <mergeCell ref="A21:A22"/>
    <mergeCell ref="B21:B22"/>
    <mergeCell ref="C21:C22"/>
    <mergeCell ref="D21:D22"/>
    <mergeCell ref="E21:E22"/>
    <mergeCell ref="F21:F22"/>
    <mergeCell ref="G21:G22"/>
    <mergeCell ref="H21:H22"/>
    <mergeCell ref="F19:F20"/>
    <mergeCell ref="G19:G20"/>
    <mergeCell ref="A19:A20"/>
    <mergeCell ref="B19:B20"/>
    <mergeCell ref="C19:C20"/>
  </mergeCells>
  <conditionalFormatting sqref="O17">
    <cfRule type="cellIs" dxfId="67" priority="9" operator="equal">
      <formula>"NOT APPLICABLE"</formula>
    </cfRule>
    <cfRule type="cellIs" dxfId="66" priority="10" operator="equal">
      <formula>5</formula>
    </cfRule>
    <cfRule type="cellIs" dxfId="65" priority="11" operator="equal">
      <formula>4</formula>
    </cfRule>
    <cfRule type="cellIs" dxfId="64" priority="12" operator="equal">
      <formula>3</formula>
    </cfRule>
    <cfRule type="cellIs" dxfId="63" priority="13" operator="equal">
      <formula>2</formula>
    </cfRule>
    <cfRule type="cellIs" dxfId="62" priority="14" operator="equal">
      <formula>1</formula>
    </cfRule>
  </conditionalFormatting>
  <conditionalFormatting sqref="O17">
    <cfRule type="cellIs" dxfId="61" priority="8" operator="equal">
      <formula>5</formula>
    </cfRule>
  </conditionalFormatting>
  <conditionalFormatting sqref="U17">
    <cfRule type="cellIs" dxfId="60" priority="2" operator="equal">
      <formula>"NOT APPLICABLE"</formula>
    </cfRule>
    <cfRule type="cellIs" dxfId="59" priority="3" operator="equal">
      <formula>5</formula>
    </cfRule>
    <cfRule type="cellIs" dxfId="58" priority="4" operator="equal">
      <formula>4</formula>
    </cfRule>
    <cfRule type="cellIs" dxfId="57" priority="5" operator="equal">
      <formula>3</formula>
    </cfRule>
    <cfRule type="cellIs" dxfId="56" priority="6" operator="equal">
      <formula>2</formula>
    </cfRule>
    <cfRule type="cellIs" dxfId="55" priority="7" operator="equal">
      <formula>1</formula>
    </cfRule>
  </conditionalFormatting>
  <conditionalFormatting sqref="U17">
    <cfRule type="cellIs" dxfId="54" priority="1" operator="equal">
      <formula>5</formula>
    </cfRule>
  </conditionalFormatting>
  <conditionalFormatting sqref="P9">
    <cfRule type="cellIs" dxfId="53" priority="55" operator="equal">
      <formula>"NOT APPLICABLE"</formula>
    </cfRule>
    <cfRule type="cellIs" dxfId="52" priority="56" operator="equal">
      <formula>5</formula>
    </cfRule>
    <cfRule type="cellIs" dxfId="51" priority="57" operator="equal">
      <formula>4</formula>
    </cfRule>
    <cfRule type="cellIs" dxfId="50" priority="58" operator="equal">
      <formula>3</formula>
    </cfRule>
    <cfRule type="cellIs" dxfId="49" priority="59" operator="equal">
      <formula>2</formula>
    </cfRule>
    <cfRule type="cellIs" dxfId="48" priority="60" operator="equal">
      <formula>1</formula>
    </cfRule>
  </conditionalFormatting>
  <conditionalFormatting sqref="O9 O19 O21 O13 O11">
    <cfRule type="cellIs" dxfId="47" priority="49" operator="equal">
      <formula>"NOT APPLICABLE"</formula>
    </cfRule>
    <cfRule type="cellIs" dxfId="46" priority="50" operator="equal">
      <formula>5</formula>
    </cfRule>
    <cfRule type="cellIs" dxfId="45" priority="51" operator="equal">
      <formula>4</formula>
    </cfRule>
    <cfRule type="cellIs" dxfId="44" priority="52" operator="equal">
      <formula>3</formula>
    </cfRule>
    <cfRule type="cellIs" dxfId="43" priority="53" operator="equal">
      <formula>2</formula>
    </cfRule>
    <cfRule type="cellIs" dxfId="42" priority="54" operator="equal">
      <formula>1</formula>
    </cfRule>
  </conditionalFormatting>
  <conditionalFormatting sqref="O9 O19 O21 O13 O11">
    <cfRule type="cellIs" dxfId="41" priority="48" operator="equal">
      <formula>5</formula>
    </cfRule>
  </conditionalFormatting>
  <conditionalFormatting sqref="U9 U19 U21 U13 U11">
    <cfRule type="cellIs" dxfId="40" priority="42" operator="equal">
      <formula>"NOT APPLICABLE"</formula>
    </cfRule>
    <cfRule type="cellIs" dxfId="39" priority="43" operator="equal">
      <formula>5</formula>
    </cfRule>
    <cfRule type="cellIs" dxfId="38" priority="44" operator="equal">
      <formula>4</formula>
    </cfRule>
    <cfRule type="cellIs" dxfId="37" priority="45" operator="equal">
      <formula>3</formula>
    </cfRule>
    <cfRule type="cellIs" dxfId="36" priority="46" operator="equal">
      <formula>2</formula>
    </cfRule>
    <cfRule type="cellIs" dxfId="35" priority="47" operator="equal">
      <formula>1</formula>
    </cfRule>
  </conditionalFormatting>
  <conditionalFormatting sqref="U9 U19 U21 U13 U11">
    <cfRule type="cellIs" dxfId="34" priority="41" operator="equal">
      <formula>5</formula>
    </cfRule>
  </conditionalFormatting>
  <conditionalFormatting sqref="V9">
    <cfRule type="cellIs" dxfId="33" priority="35" operator="equal">
      <formula>"NOT APPLICABLE"</formula>
    </cfRule>
    <cfRule type="cellIs" dxfId="32" priority="36" operator="equal">
      <formula>5</formula>
    </cfRule>
    <cfRule type="cellIs" dxfId="31" priority="37" operator="equal">
      <formula>4</formula>
    </cfRule>
    <cfRule type="cellIs" dxfId="30" priority="38" operator="equal">
      <formula>3</formula>
    </cfRule>
    <cfRule type="cellIs" dxfId="29" priority="39" operator="equal">
      <formula>2</formula>
    </cfRule>
    <cfRule type="cellIs" dxfId="28" priority="40" operator="equal">
      <formula>1</formula>
    </cfRule>
  </conditionalFormatting>
  <conditionalFormatting sqref="O15">
    <cfRule type="cellIs" dxfId="27" priority="23" operator="equal">
      <formula>"NOT APPLICABLE"</formula>
    </cfRule>
    <cfRule type="cellIs" dxfId="26" priority="24" operator="equal">
      <formula>5</formula>
    </cfRule>
    <cfRule type="cellIs" dxfId="25" priority="25" operator="equal">
      <formula>4</formula>
    </cfRule>
    <cfRule type="cellIs" dxfId="24" priority="26" operator="equal">
      <formula>3</formula>
    </cfRule>
    <cfRule type="cellIs" dxfId="23" priority="27" operator="equal">
      <formula>2</formula>
    </cfRule>
    <cfRule type="cellIs" dxfId="22" priority="28" operator="equal">
      <formula>1</formula>
    </cfRule>
  </conditionalFormatting>
  <conditionalFormatting sqref="O15">
    <cfRule type="cellIs" dxfId="21" priority="22" operator="equal">
      <formula>5</formula>
    </cfRule>
  </conditionalFormatting>
  <conditionalFormatting sqref="U15">
    <cfRule type="cellIs" dxfId="20" priority="16" operator="equal">
      <formula>"NOT APPLICABLE"</formula>
    </cfRule>
    <cfRule type="cellIs" dxfId="19" priority="17" operator="equal">
      <formula>5</formula>
    </cfRule>
    <cfRule type="cellIs" dxfId="18" priority="18" operator="equal">
      <formula>4</formula>
    </cfRule>
    <cfRule type="cellIs" dxfId="17" priority="19" operator="equal">
      <formula>3</formula>
    </cfRule>
    <cfRule type="cellIs" dxfId="16" priority="20" operator="equal">
      <formula>2</formula>
    </cfRule>
    <cfRule type="cellIs" dxfId="15" priority="21" operator="equal">
      <formula>1</formula>
    </cfRule>
  </conditionalFormatting>
  <conditionalFormatting sqref="U15">
    <cfRule type="cellIs" dxfId="14" priority="15" operator="equal">
      <formula>5</formula>
    </cfRule>
  </conditionalFormatting>
  <pageMargins left="0.19685039370078741" right="0.19685039370078741" top="0.19685039370078741" bottom="0.19685039370078741" header="0.19685039370078741" footer="0.19685039370078741"/>
  <pageSetup scale="51" firstPageNumber="66" fitToHeight="0" orientation="landscape" r:id="rId1"/>
  <headerFooter>
    <oddHeader>&amp;CSDBIP 2012/2013</oddHeader>
    <oddFoote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Sheet1!$A$1:$A$7</xm:f>
          </x14:formula1>
          <xm:sqref>O21 O15 U21 O17 U17 U19 O19 U13 U15 O11 O13 O9 U9 U11</xm:sqref>
        </x14:dataValidation>
      </x14:dataValidations>
    </ext>
  </extLs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U18" sqref="U18"/>
    </sheetView>
  </sheetViews>
  <sheetFormatPr defaultRowHeight="15" x14ac:dyDescent="0.25"/>
  <cols>
    <col min="1" max="1" width="18.5703125" style="113" bestFit="1" customWidth="1"/>
    <col min="2" max="16384" width="9.140625" style="113"/>
  </cols>
  <sheetData>
    <row r="1" spans="1:1" x14ac:dyDescent="0.25">
      <c r="A1" s="271" t="s">
        <v>2192</v>
      </c>
    </row>
    <row r="2" spans="1:1" x14ac:dyDescent="0.25">
      <c r="A2" s="271">
        <v>1</v>
      </c>
    </row>
    <row r="3" spans="1:1" x14ac:dyDescent="0.25">
      <c r="A3" s="271">
        <v>2</v>
      </c>
    </row>
    <row r="4" spans="1:1" x14ac:dyDescent="0.25">
      <c r="A4" s="271">
        <v>3</v>
      </c>
    </row>
    <row r="5" spans="1:1" x14ac:dyDescent="0.25">
      <c r="A5" s="271">
        <v>4</v>
      </c>
    </row>
    <row r="6" spans="1:1" x14ac:dyDescent="0.25">
      <c r="A6" s="271">
        <v>5</v>
      </c>
    </row>
    <row r="7" spans="1:1" x14ac:dyDescent="0.25">
      <c r="A7" s="271" t="s">
        <v>2038</v>
      </c>
    </row>
  </sheetData>
  <pageMargins left="0.7" right="0.7" top="0.75" bottom="0.75" header="0.3" footer="0.3"/>
  <pageSetup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8"/>
  <sheetViews>
    <sheetView view="pageBreakPreview" topLeftCell="A2" zoomScale="70" zoomScaleSheetLayoutView="70" workbookViewId="0">
      <selection activeCell="F4" sqref="F4"/>
    </sheetView>
  </sheetViews>
  <sheetFormatPr defaultRowHeight="15" x14ac:dyDescent="0.25"/>
  <cols>
    <col min="1" max="1" width="9.140625" style="113"/>
    <col min="2" max="2" width="31" style="113" bestFit="1" customWidth="1"/>
    <col min="3" max="6" width="10.85546875" style="113" bestFit="1" customWidth="1"/>
    <col min="7" max="7" width="10.140625" style="113" bestFit="1" customWidth="1"/>
    <col min="8" max="16384" width="9.140625" style="113"/>
  </cols>
  <sheetData>
    <row r="1" spans="1:9" ht="17.25" hidden="1" thickBot="1" x14ac:dyDescent="0.3">
      <c r="A1" s="192"/>
      <c r="B1" s="228" t="s">
        <v>2039</v>
      </c>
      <c r="C1" s="229">
        <v>0</v>
      </c>
      <c r="D1" s="229"/>
      <c r="E1" s="230"/>
      <c r="F1" s="230"/>
      <c r="G1" s="231"/>
      <c r="H1" s="231"/>
    </row>
    <row r="3" spans="1:9" ht="15.75" x14ac:dyDescent="0.25">
      <c r="A3" s="285"/>
      <c r="B3" s="286"/>
      <c r="C3" s="14" t="s">
        <v>3365</v>
      </c>
      <c r="D3" s="14" t="s">
        <v>3367</v>
      </c>
      <c r="E3" s="14" t="s">
        <v>3368</v>
      </c>
      <c r="F3" s="14" t="s">
        <v>3369</v>
      </c>
      <c r="G3" s="14" t="s">
        <v>3366</v>
      </c>
      <c r="H3" s="231"/>
    </row>
    <row r="4" spans="1:9" ht="15.75" x14ac:dyDescent="0.25">
      <c r="A4" s="287"/>
      <c r="B4" s="286" t="s">
        <v>2298</v>
      </c>
      <c r="C4" s="236">
        <v>4.02E-2</v>
      </c>
      <c r="D4" s="235">
        <v>8.3599999999999994E-2</v>
      </c>
      <c r="E4" s="235">
        <v>3.5799999999999998E-2</v>
      </c>
      <c r="F4" s="235">
        <v>6.83E-2</v>
      </c>
      <c r="G4" s="236">
        <v>5.3900000000000003E-2</v>
      </c>
      <c r="H4" s="237"/>
    </row>
    <row r="5" spans="1:9" ht="15.75" x14ac:dyDescent="0.25">
      <c r="A5" s="288"/>
      <c r="B5" s="286" t="s">
        <v>2299</v>
      </c>
      <c r="C5" s="236">
        <v>0.25829999999999997</v>
      </c>
      <c r="D5" s="235">
        <v>0.21729999999999999</v>
      </c>
      <c r="E5" s="235">
        <v>0.18629999999999999</v>
      </c>
      <c r="F5" s="235">
        <v>0.12939999999999999</v>
      </c>
      <c r="G5" s="236">
        <v>0.19420000000000001</v>
      </c>
      <c r="H5" s="237"/>
    </row>
    <row r="6" spans="1:9" ht="15.75" x14ac:dyDescent="0.25">
      <c r="A6" s="289"/>
      <c r="B6" s="286" t="s">
        <v>2300</v>
      </c>
      <c r="C6" s="236">
        <v>0.47310000000000002</v>
      </c>
      <c r="D6" s="235">
        <v>0.42799999999999999</v>
      </c>
      <c r="E6" s="235">
        <v>0.42649999999999999</v>
      </c>
      <c r="F6" s="235">
        <v>0.47120000000000001</v>
      </c>
      <c r="G6" s="236">
        <v>0.62939999999999996</v>
      </c>
      <c r="H6" s="237"/>
      <c r="I6" s="113" t="s">
        <v>2193</v>
      </c>
    </row>
    <row r="7" spans="1:9" ht="15.75" x14ac:dyDescent="0.25">
      <c r="A7" s="290"/>
      <c r="B7" s="286" t="s">
        <v>2301</v>
      </c>
      <c r="C7" s="236">
        <v>7.3800000000000004E-2</v>
      </c>
      <c r="D7" s="235">
        <v>9.3600000000000003E-2</v>
      </c>
      <c r="E7" s="235">
        <v>6.8099999999999994E-2</v>
      </c>
      <c r="F7" s="235">
        <v>3.5900000000000001E-2</v>
      </c>
      <c r="G7" s="236">
        <v>8.3599999999999994E-2</v>
      </c>
      <c r="H7" s="237"/>
    </row>
    <row r="8" spans="1:9" ht="15.75" x14ac:dyDescent="0.25">
      <c r="A8" s="291"/>
      <c r="B8" s="286" t="s">
        <v>2302</v>
      </c>
      <c r="C8" s="233">
        <v>0</v>
      </c>
      <c r="D8" s="233">
        <v>0</v>
      </c>
      <c r="E8" s="235">
        <v>2.5000000000000001E-2</v>
      </c>
      <c r="F8" s="235">
        <v>2.87E-2</v>
      </c>
      <c r="G8" s="236">
        <v>2.1499999999999998E-2</v>
      </c>
      <c r="H8" s="237"/>
    </row>
    <row r="9" spans="1:9" ht="15.75" x14ac:dyDescent="0.25">
      <c r="A9" s="292"/>
      <c r="B9" s="286" t="s">
        <v>2038</v>
      </c>
      <c r="C9" s="236">
        <v>0.15429999999999999</v>
      </c>
      <c r="D9" s="235">
        <v>0.1772</v>
      </c>
      <c r="E9" s="235">
        <v>0.25800000000000001</v>
      </c>
      <c r="F9" s="236">
        <v>0.2661</v>
      </c>
      <c r="G9" s="236">
        <v>1.43E-2</v>
      </c>
      <c r="H9" s="231"/>
    </row>
    <row r="13" spans="1:9" ht="15.75" x14ac:dyDescent="0.25">
      <c r="A13" s="285"/>
      <c r="B13" s="286"/>
      <c r="C13" s="14" t="s">
        <v>3365</v>
      </c>
      <c r="D13" s="14" t="s">
        <v>3367</v>
      </c>
      <c r="E13" s="14" t="s">
        <v>3368</v>
      </c>
      <c r="F13" s="14" t="s">
        <v>3369</v>
      </c>
      <c r="G13" s="14" t="s">
        <v>3366</v>
      </c>
      <c r="H13" s="231"/>
    </row>
    <row r="14" spans="1:9" ht="15.75" x14ac:dyDescent="0.25">
      <c r="A14" s="287"/>
      <c r="B14" s="286" t="s">
        <v>2298</v>
      </c>
      <c r="C14" s="236">
        <v>1.49E-2</v>
      </c>
      <c r="D14" s="236">
        <v>0.11940000000000001</v>
      </c>
      <c r="E14" s="236">
        <v>4.6100000000000002E-2</v>
      </c>
      <c r="F14" s="236">
        <v>0.15620000000000001</v>
      </c>
      <c r="G14" s="236">
        <v>7.8100000000000003E-2</v>
      </c>
      <c r="H14" s="237"/>
    </row>
    <row r="15" spans="1:9" ht="15.75" x14ac:dyDescent="0.25">
      <c r="A15" s="288"/>
      <c r="B15" s="286" t="s">
        <v>2299</v>
      </c>
      <c r="C15" s="236">
        <v>0.38900000000000001</v>
      </c>
      <c r="D15" s="236">
        <v>0.32829999999999998</v>
      </c>
      <c r="E15" s="236">
        <v>0.30759999999999998</v>
      </c>
      <c r="F15" s="236">
        <v>0.10929999999999999</v>
      </c>
      <c r="G15" s="236">
        <v>0.2031</v>
      </c>
      <c r="H15" s="237"/>
    </row>
    <row r="16" spans="1:9" ht="15.75" x14ac:dyDescent="0.25">
      <c r="A16" s="289"/>
      <c r="B16" s="286" t="s">
        <v>2300</v>
      </c>
      <c r="C16" s="236">
        <v>0.47760000000000002</v>
      </c>
      <c r="D16" s="236">
        <v>0.3422</v>
      </c>
      <c r="E16" s="236">
        <v>0.3846</v>
      </c>
      <c r="F16" s="236">
        <v>0.2031</v>
      </c>
      <c r="G16" s="236">
        <v>0.4375</v>
      </c>
      <c r="H16" s="237"/>
      <c r="I16" s="113" t="s">
        <v>2194</v>
      </c>
    </row>
    <row r="17" spans="1:9" ht="15.75" x14ac:dyDescent="0.25">
      <c r="A17" s="290"/>
      <c r="B17" s="286" t="s">
        <v>2301</v>
      </c>
      <c r="C17" s="236">
        <v>0.10440000000000001</v>
      </c>
      <c r="D17" s="236">
        <v>0.19400000000000001</v>
      </c>
      <c r="E17" s="236">
        <v>1.5299999999999999E-2</v>
      </c>
      <c r="F17" s="236">
        <v>0.21870000000000001</v>
      </c>
      <c r="G17" s="236">
        <v>0.2031</v>
      </c>
      <c r="H17" s="237"/>
    </row>
    <row r="18" spans="1:9" ht="15.75" x14ac:dyDescent="0.25">
      <c r="A18" s="291"/>
      <c r="B18" s="286" t="s">
        <v>2302</v>
      </c>
      <c r="C18" s="233">
        <v>0</v>
      </c>
      <c r="D18" s="233">
        <v>0</v>
      </c>
      <c r="E18" s="235">
        <v>1.5299999999999999E-2</v>
      </c>
      <c r="F18" s="236">
        <v>4.6800000000000001E-2</v>
      </c>
      <c r="G18" s="236">
        <v>4.6800000000000001E-2</v>
      </c>
      <c r="H18" s="231"/>
    </row>
    <row r="19" spans="1:9" ht="15.75" x14ac:dyDescent="0.25">
      <c r="A19" s="292"/>
      <c r="B19" s="286" t="s">
        <v>2038</v>
      </c>
      <c r="C19" s="236">
        <v>1.49E-2</v>
      </c>
      <c r="D19" s="236">
        <v>1.49E-2</v>
      </c>
      <c r="E19" s="236">
        <v>0.23069999999999999</v>
      </c>
      <c r="F19" s="236">
        <v>0.2656</v>
      </c>
      <c r="G19" s="236">
        <v>3.1199999999999999E-2</v>
      </c>
      <c r="H19" s="231"/>
    </row>
    <row r="23" spans="1:9" ht="15.75" x14ac:dyDescent="0.25">
      <c r="A23" s="285"/>
      <c r="B23" s="286"/>
      <c r="C23" s="14" t="s">
        <v>3365</v>
      </c>
      <c r="D23" s="14" t="s">
        <v>3367</v>
      </c>
      <c r="E23" s="14" t="s">
        <v>3368</v>
      </c>
      <c r="F23" s="14" t="s">
        <v>3369</v>
      </c>
      <c r="G23" s="14" t="s">
        <v>3366</v>
      </c>
      <c r="H23" s="231"/>
    </row>
    <row r="24" spans="1:9" ht="15.75" x14ac:dyDescent="0.25">
      <c r="A24" s="287"/>
      <c r="B24" s="286" t="s">
        <v>2298</v>
      </c>
      <c r="C24" s="236">
        <v>7.2400000000000006E-2</v>
      </c>
      <c r="D24" s="236">
        <v>7.2400000000000006E-2</v>
      </c>
      <c r="E24" s="236">
        <v>1.5599999999999999E-2</v>
      </c>
      <c r="F24" s="236">
        <v>9.5200000000000007E-2</v>
      </c>
      <c r="G24" s="236">
        <v>0.1111</v>
      </c>
      <c r="H24" s="237"/>
    </row>
    <row r="25" spans="1:9" ht="15.75" x14ac:dyDescent="0.25">
      <c r="A25" s="288"/>
      <c r="B25" s="286" t="s">
        <v>2299</v>
      </c>
      <c r="C25" s="236">
        <v>0.23180000000000001</v>
      </c>
      <c r="D25" s="236">
        <v>0.20280000000000001</v>
      </c>
      <c r="E25" s="245">
        <v>0.125</v>
      </c>
      <c r="F25" s="236">
        <v>6.3399999999999998E-2</v>
      </c>
      <c r="G25" s="236">
        <v>0.17460000000000001</v>
      </c>
      <c r="H25" s="237"/>
    </row>
    <row r="26" spans="1:9" ht="15.75" x14ac:dyDescent="0.25">
      <c r="A26" s="289"/>
      <c r="B26" s="286" t="s">
        <v>2300</v>
      </c>
      <c r="C26" s="236">
        <v>0.36230000000000001</v>
      </c>
      <c r="D26" s="236">
        <v>0.3478</v>
      </c>
      <c r="E26" s="236">
        <v>0.3281</v>
      </c>
      <c r="F26" s="236">
        <v>0.42849999999999999</v>
      </c>
      <c r="G26" s="236">
        <v>0.63490000000000002</v>
      </c>
      <c r="H26" s="237"/>
      <c r="I26" s="113" t="s">
        <v>2195</v>
      </c>
    </row>
    <row r="27" spans="1:9" ht="15.75" x14ac:dyDescent="0.25">
      <c r="A27" s="290"/>
      <c r="B27" s="286" t="s">
        <v>2301</v>
      </c>
      <c r="C27" s="236">
        <v>2.8899999999999999E-2</v>
      </c>
      <c r="D27" s="236">
        <v>1.44E-2</v>
      </c>
      <c r="E27" s="236">
        <v>1.5599999999999999E-2</v>
      </c>
      <c r="F27" s="233">
        <v>0</v>
      </c>
      <c r="G27" s="236">
        <v>7.9299999999999995E-2</v>
      </c>
      <c r="H27" s="237"/>
    </row>
    <row r="28" spans="1:9" ht="15.75" x14ac:dyDescent="0.25">
      <c r="A28" s="291"/>
      <c r="B28" s="286" t="s">
        <v>2302</v>
      </c>
      <c r="C28" s="233">
        <v>0</v>
      </c>
      <c r="D28" s="233">
        <v>0</v>
      </c>
      <c r="E28" s="244">
        <v>0</v>
      </c>
      <c r="F28" s="233">
        <v>0</v>
      </c>
      <c r="G28" s="233">
        <v>0</v>
      </c>
      <c r="H28" s="237"/>
    </row>
    <row r="29" spans="1:9" ht="15.75" x14ac:dyDescent="0.25">
      <c r="A29" s="292"/>
      <c r="B29" s="286" t="s">
        <v>2038</v>
      </c>
      <c r="C29" s="236">
        <v>0.30430000000000001</v>
      </c>
      <c r="D29" s="236">
        <v>0.36230000000000001</v>
      </c>
      <c r="E29" s="236">
        <v>0.51559999999999995</v>
      </c>
      <c r="F29" s="236">
        <v>0.41260000000000002</v>
      </c>
      <c r="G29" s="233">
        <v>0</v>
      </c>
      <c r="H29" s="231"/>
    </row>
    <row r="33" spans="1:9" ht="15.75" x14ac:dyDescent="0.25">
      <c r="A33" s="285"/>
      <c r="B33" s="286"/>
      <c r="C33" s="14" t="s">
        <v>3365</v>
      </c>
      <c r="D33" s="14" t="s">
        <v>3367</v>
      </c>
      <c r="E33" s="14" t="s">
        <v>3368</v>
      </c>
      <c r="F33" s="14" t="s">
        <v>3369</v>
      </c>
      <c r="G33" s="14" t="s">
        <v>3366</v>
      </c>
      <c r="H33" s="231"/>
    </row>
    <row r="34" spans="1:9" ht="15.75" x14ac:dyDescent="0.25">
      <c r="A34" s="287"/>
      <c r="B34" s="286" t="s">
        <v>2298</v>
      </c>
      <c r="C34" s="236">
        <v>6.6600000000000006E-2</v>
      </c>
      <c r="D34" s="236">
        <v>1.3299999999999999E-2</v>
      </c>
      <c r="E34" s="233">
        <v>0</v>
      </c>
      <c r="F34" s="233">
        <v>0</v>
      </c>
      <c r="G34" s="233">
        <v>0</v>
      </c>
      <c r="H34" s="237"/>
    </row>
    <row r="35" spans="1:9" ht="15.75" x14ac:dyDescent="0.25">
      <c r="A35" s="288"/>
      <c r="B35" s="286" t="s">
        <v>2299</v>
      </c>
      <c r="C35" s="233">
        <v>0.2</v>
      </c>
      <c r="D35" s="236">
        <v>6.6600000000000006E-2</v>
      </c>
      <c r="E35" s="236">
        <v>0.18179999999999999</v>
      </c>
      <c r="F35" s="233">
        <v>0</v>
      </c>
      <c r="G35" s="233">
        <v>9.0899999999999995E-2</v>
      </c>
      <c r="H35" s="237"/>
    </row>
    <row r="36" spans="1:9" ht="15.75" x14ac:dyDescent="0.25">
      <c r="A36" s="289"/>
      <c r="B36" s="286" t="s">
        <v>2300</v>
      </c>
      <c r="C36" s="236">
        <v>6.6600000000000006E-2</v>
      </c>
      <c r="D36" s="236">
        <v>0.33329999999999999</v>
      </c>
      <c r="E36" s="236">
        <v>0.18179999999999999</v>
      </c>
      <c r="F36" s="233">
        <v>0.2727</v>
      </c>
      <c r="G36" s="233">
        <v>0.45450000000000002</v>
      </c>
      <c r="H36" s="237"/>
      <c r="I36" s="113" t="s">
        <v>2196</v>
      </c>
    </row>
    <row r="37" spans="1:9" ht="15.75" x14ac:dyDescent="0.25">
      <c r="A37" s="290"/>
      <c r="B37" s="286" t="s">
        <v>2301</v>
      </c>
      <c r="C37" s="245">
        <v>0.13300000000000001</v>
      </c>
      <c r="D37" s="236">
        <v>6.6600000000000006E-2</v>
      </c>
      <c r="E37" s="236">
        <v>9.0899999999999995E-2</v>
      </c>
      <c r="F37" s="233">
        <v>0</v>
      </c>
      <c r="G37" s="233">
        <v>0.45450000000000002</v>
      </c>
      <c r="H37" s="237"/>
    </row>
    <row r="38" spans="1:9" ht="15.75" x14ac:dyDescent="0.25">
      <c r="A38" s="291"/>
      <c r="B38" s="286" t="s">
        <v>2302</v>
      </c>
      <c r="C38" s="233">
        <v>0</v>
      </c>
      <c r="D38" s="233">
        <v>0</v>
      </c>
      <c r="E38" s="244">
        <v>0</v>
      </c>
      <c r="F38" s="233">
        <v>0</v>
      </c>
      <c r="G38" s="233">
        <v>0</v>
      </c>
      <c r="H38" s="231"/>
    </row>
    <row r="39" spans="1:9" ht="15.75" x14ac:dyDescent="0.25">
      <c r="A39" s="292"/>
      <c r="B39" s="286" t="s">
        <v>2038</v>
      </c>
      <c r="C39" s="236">
        <v>0.53300000000000003</v>
      </c>
      <c r="D39" s="233">
        <v>0.4</v>
      </c>
      <c r="E39" s="236">
        <v>0.5454</v>
      </c>
      <c r="F39" s="233">
        <v>0.72719999999999996</v>
      </c>
      <c r="G39" s="233">
        <v>0</v>
      </c>
      <c r="H39" s="231"/>
    </row>
    <row r="43" spans="1:9" ht="15.75" x14ac:dyDescent="0.25">
      <c r="A43" s="285"/>
      <c r="B43" s="286"/>
      <c r="C43" s="14" t="s">
        <v>3365</v>
      </c>
      <c r="D43" s="14" t="s">
        <v>3367</v>
      </c>
      <c r="E43" s="14" t="s">
        <v>3368</v>
      </c>
      <c r="F43" s="14" t="s">
        <v>3369</v>
      </c>
      <c r="G43" s="14" t="s">
        <v>3366</v>
      </c>
      <c r="H43" s="231"/>
    </row>
    <row r="44" spans="1:9" ht="15.75" x14ac:dyDescent="0.25">
      <c r="A44" s="287"/>
      <c r="B44" s="286" t="s">
        <v>2298</v>
      </c>
      <c r="C44" s="236">
        <v>5.3999999999999999E-2</v>
      </c>
      <c r="D44" s="236">
        <v>2.7E-2</v>
      </c>
      <c r="E44" s="233">
        <v>0</v>
      </c>
      <c r="F44" s="236">
        <v>0.1666</v>
      </c>
      <c r="G44" s="236">
        <v>0.1666</v>
      </c>
      <c r="H44" s="237"/>
    </row>
    <row r="45" spans="1:9" ht="15.75" x14ac:dyDescent="0.25">
      <c r="A45" s="288"/>
      <c r="B45" s="286" t="s">
        <v>2299</v>
      </c>
      <c r="C45" s="236">
        <v>0.2432</v>
      </c>
      <c r="D45" s="236">
        <v>0.2162</v>
      </c>
      <c r="E45" s="236">
        <v>0.13880000000000001</v>
      </c>
      <c r="F45" s="236">
        <v>8.3299999999999999E-2</v>
      </c>
      <c r="G45" s="236">
        <v>0.1666</v>
      </c>
      <c r="H45" s="237"/>
    </row>
    <row r="46" spans="1:9" ht="15.75" x14ac:dyDescent="0.25">
      <c r="A46" s="289"/>
      <c r="B46" s="286" t="s">
        <v>2300</v>
      </c>
      <c r="C46" s="236">
        <v>0.43240000000000001</v>
      </c>
      <c r="D46" s="236">
        <v>0.3513</v>
      </c>
      <c r="E46" s="236">
        <v>0.33329999999999999</v>
      </c>
      <c r="F46" s="236">
        <v>0.36109999999999998</v>
      </c>
      <c r="G46" s="236">
        <v>0.66659999999999997</v>
      </c>
      <c r="H46" s="237"/>
      <c r="I46" s="113" t="s">
        <v>2197</v>
      </c>
    </row>
    <row r="47" spans="1:9" ht="15.75" x14ac:dyDescent="0.25">
      <c r="A47" s="290"/>
      <c r="B47" s="286" t="s">
        <v>2301</v>
      </c>
      <c r="C47" s="233">
        <v>0</v>
      </c>
      <c r="D47" s="233">
        <v>0</v>
      </c>
      <c r="E47" s="233">
        <v>0</v>
      </c>
      <c r="F47" s="233">
        <v>0</v>
      </c>
      <c r="G47" s="233">
        <v>0</v>
      </c>
      <c r="H47" s="231"/>
    </row>
    <row r="48" spans="1:9" ht="15.75" x14ac:dyDescent="0.25">
      <c r="A48" s="291"/>
      <c r="B48" s="286" t="s">
        <v>2302</v>
      </c>
      <c r="C48" s="233">
        <v>0</v>
      </c>
      <c r="D48" s="233">
        <v>0</v>
      </c>
      <c r="E48" s="244">
        <v>0</v>
      </c>
      <c r="F48" s="233">
        <v>0</v>
      </c>
      <c r="G48" s="233">
        <v>0</v>
      </c>
      <c r="H48" s="231"/>
    </row>
    <row r="49" spans="1:9" ht="15.75" x14ac:dyDescent="0.25">
      <c r="A49" s="292"/>
      <c r="B49" s="286" t="s">
        <v>2038</v>
      </c>
      <c r="C49" s="236">
        <v>0.2702</v>
      </c>
      <c r="D49" s="236">
        <v>0.40539999999999998</v>
      </c>
      <c r="E49" s="236">
        <v>0.52769999999999995</v>
      </c>
      <c r="F49" s="236">
        <v>0.38879999999999998</v>
      </c>
      <c r="G49" s="233">
        <v>0</v>
      </c>
      <c r="H49" s="231"/>
    </row>
    <row r="53" spans="1:9" ht="16.5" hidden="1" x14ac:dyDescent="0.25">
      <c r="A53" s="232"/>
      <c r="B53" s="218" t="s">
        <v>2032</v>
      </c>
      <c r="C53" s="233">
        <v>1</v>
      </c>
      <c r="D53" s="233"/>
      <c r="E53" s="233"/>
      <c r="F53" s="233"/>
      <c r="G53" s="233"/>
      <c r="H53" s="231"/>
    </row>
    <row r="54" spans="1:9" ht="16.5" hidden="1" x14ac:dyDescent="0.25">
      <c r="A54" s="234"/>
      <c r="B54" s="218" t="s">
        <v>2034</v>
      </c>
      <c r="C54" s="236">
        <v>0.18179999999999999</v>
      </c>
      <c r="D54" s="233"/>
      <c r="E54" s="236"/>
      <c r="F54" s="233"/>
      <c r="G54" s="233"/>
      <c r="H54" s="231"/>
    </row>
    <row r="55" spans="1:9" ht="16.5" hidden="1" x14ac:dyDescent="0.25">
      <c r="A55" s="238"/>
      <c r="B55" s="218" t="s">
        <v>2035</v>
      </c>
      <c r="C55" s="236">
        <v>9.0999999999999998E-2</v>
      </c>
      <c r="D55" s="233"/>
      <c r="E55" s="233"/>
      <c r="F55" s="233"/>
      <c r="G55" s="233"/>
      <c r="H55" s="231"/>
    </row>
    <row r="56" spans="1:9" ht="16.5" hidden="1" x14ac:dyDescent="0.25">
      <c r="A56" s="239"/>
      <c r="B56" s="218" t="s">
        <v>2036</v>
      </c>
      <c r="C56" s="236">
        <v>0.72719999999999996</v>
      </c>
      <c r="D56" s="233"/>
      <c r="E56" s="243"/>
      <c r="F56" s="233"/>
      <c r="G56" s="233"/>
      <c r="H56" s="231"/>
      <c r="I56" s="113" t="s">
        <v>2198</v>
      </c>
    </row>
    <row r="57" spans="1:9" ht="16.5" hidden="1" x14ac:dyDescent="0.25">
      <c r="A57" s="240"/>
      <c r="B57" s="218" t="s">
        <v>2037</v>
      </c>
      <c r="C57" s="233">
        <v>0</v>
      </c>
      <c r="D57" s="233"/>
      <c r="E57" s="233"/>
      <c r="F57" s="233"/>
      <c r="G57" s="233"/>
      <c r="H57" s="231"/>
    </row>
    <row r="58" spans="1:9" ht="16.5" hidden="1" x14ac:dyDescent="0.25">
      <c r="A58" s="241"/>
      <c r="B58" s="218" t="s">
        <v>2038</v>
      </c>
      <c r="C58" s="233">
        <v>0</v>
      </c>
      <c r="D58" s="233"/>
      <c r="E58" s="233"/>
      <c r="F58" s="233"/>
      <c r="G58" s="233"/>
      <c r="H58" s="231"/>
    </row>
    <row r="59" spans="1:9" ht="16.5" hidden="1" x14ac:dyDescent="0.25">
      <c r="A59" s="242"/>
      <c r="B59" s="218" t="s">
        <v>2039</v>
      </c>
      <c r="C59" s="233">
        <v>0</v>
      </c>
      <c r="D59" s="233"/>
      <c r="E59" s="233"/>
      <c r="F59" s="233"/>
      <c r="G59" s="233"/>
      <c r="H59" s="231"/>
    </row>
    <row r="60" spans="1:9" hidden="1" x14ac:dyDescent="0.25"/>
    <row r="61" spans="1:9" hidden="1" x14ac:dyDescent="0.25"/>
    <row r="62" spans="1:9" hidden="1" x14ac:dyDescent="0.25"/>
    <row r="63" spans="1:9" ht="15.75" x14ac:dyDescent="0.25">
      <c r="A63" s="285"/>
      <c r="B63" s="286"/>
      <c r="C63" s="14" t="s">
        <v>3365</v>
      </c>
      <c r="D63" s="14" t="s">
        <v>3367</v>
      </c>
      <c r="E63" s="14" t="s">
        <v>3368</v>
      </c>
      <c r="F63" s="14" t="s">
        <v>3369</v>
      </c>
      <c r="G63" s="14" t="s">
        <v>3366</v>
      </c>
      <c r="H63" s="231"/>
    </row>
    <row r="64" spans="1:9" ht="15.75" x14ac:dyDescent="0.25">
      <c r="A64" s="287"/>
      <c r="B64" s="286" t="s">
        <v>2298</v>
      </c>
      <c r="C64" s="236">
        <v>0.18179999999999999</v>
      </c>
      <c r="D64" s="236">
        <v>0.18179999999999999</v>
      </c>
      <c r="E64" s="233">
        <v>0.1</v>
      </c>
      <c r="F64" s="233">
        <v>0</v>
      </c>
      <c r="G64" s="233">
        <v>0.1</v>
      </c>
      <c r="H64" s="231"/>
    </row>
    <row r="65" spans="1:9" ht="15.75" x14ac:dyDescent="0.25">
      <c r="A65" s="288"/>
      <c r="B65" s="286" t="s">
        <v>2299</v>
      </c>
      <c r="C65" s="233">
        <v>0</v>
      </c>
      <c r="D65" s="236">
        <v>0.18179999999999999</v>
      </c>
      <c r="E65" s="233">
        <v>0</v>
      </c>
      <c r="F65" s="233">
        <v>0</v>
      </c>
      <c r="G65" s="233">
        <v>0.3</v>
      </c>
      <c r="H65" s="231"/>
    </row>
    <row r="66" spans="1:9" ht="15.75" x14ac:dyDescent="0.25">
      <c r="A66" s="289"/>
      <c r="B66" s="286" t="s">
        <v>2300</v>
      </c>
      <c r="C66" s="236">
        <v>0.5454</v>
      </c>
      <c r="D66" s="233">
        <v>0.2727</v>
      </c>
      <c r="E66" s="233">
        <v>0.2</v>
      </c>
      <c r="F66" s="233">
        <v>0.6</v>
      </c>
      <c r="G66" s="233">
        <v>0.6</v>
      </c>
      <c r="H66" s="231"/>
      <c r="I66" s="113" t="s">
        <v>2199</v>
      </c>
    </row>
    <row r="67" spans="1:9" ht="15.75" x14ac:dyDescent="0.25">
      <c r="A67" s="290"/>
      <c r="B67" s="286" t="s">
        <v>2301</v>
      </c>
      <c r="C67" s="233">
        <v>0</v>
      </c>
      <c r="D67" s="233">
        <v>0</v>
      </c>
      <c r="E67" s="233">
        <v>0</v>
      </c>
      <c r="F67" s="233">
        <v>0</v>
      </c>
      <c r="G67" s="233">
        <v>0</v>
      </c>
      <c r="H67" s="231"/>
    </row>
    <row r="68" spans="1:9" ht="15.75" x14ac:dyDescent="0.25">
      <c r="A68" s="291"/>
      <c r="B68" s="286" t="s">
        <v>2302</v>
      </c>
      <c r="C68" s="233">
        <v>0</v>
      </c>
      <c r="D68" s="233">
        <v>0</v>
      </c>
      <c r="E68" s="233">
        <v>0</v>
      </c>
      <c r="F68" s="233">
        <v>0</v>
      </c>
      <c r="G68" s="233">
        <v>0</v>
      </c>
      <c r="H68" s="231"/>
    </row>
    <row r="69" spans="1:9" ht="15.75" x14ac:dyDescent="0.25">
      <c r="A69" s="292"/>
      <c r="B69" s="286" t="s">
        <v>2038</v>
      </c>
      <c r="C69" s="236">
        <v>0.2727</v>
      </c>
      <c r="D69" s="236">
        <v>0.36359999999999998</v>
      </c>
      <c r="E69" s="233">
        <v>0.7</v>
      </c>
      <c r="F69" s="233">
        <v>0.4</v>
      </c>
      <c r="G69" s="233">
        <v>0</v>
      </c>
      <c r="H69" s="231"/>
    </row>
    <row r="73" spans="1:9" ht="15.75" x14ac:dyDescent="0.25">
      <c r="A73" s="285"/>
      <c r="B73" s="286"/>
      <c r="C73" s="14" t="s">
        <v>3365</v>
      </c>
      <c r="D73" s="14" t="s">
        <v>3367</v>
      </c>
      <c r="E73" s="14" t="s">
        <v>3368</v>
      </c>
      <c r="F73" s="14" t="s">
        <v>3369</v>
      </c>
      <c r="G73" s="14" t="s">
        <v>3366</v>
      </c>
      <c r="H73" s="231"/>
    </row>
    <row r="74" spans="1:9" ht="15.75" x14ac:dyDescent="0.25">
      <c r="A74" s="287"/>
      <c r="B74" s="286" t="s">
        <v>2298</v>
      </c>
      <c r="C74" s="233">
        <v>0</v>
      </c>
      <c r="D74" s="233">
        <v>0</v>
      </c>
      <c r="E74" s="233">
        <v>0</v>
      </c>
      <c r="F74" s="233">
        <v>0</v>
      </c>
      <c r="G74" s="233">
        <v>0</v>
      </c>
      <c r="H74" s="231"/>
    </row>
    <row r="75" spans="1:9" ht="15.75" x14ac:dyDescent="0.25">
      <c r="A75" s="288"/>
      <c r="B75" s="286" t="s">
        <v>2299</v>
      </c>
      <c r="C75" s="236">
        <v>0.66659999999999997</v>
      </c>
      <c r="D75" s="233">
        <v>0.5</v>
      </c>
      <c r="E75" s="236">
        <v>0.1666</v>
      </c>
      <c r="F75" s="236">
        <v>0.1666</v>
      </c>
      <c r="G75" s="236">
        <v>0.1666</v>
      </c>
      <c r="H75" s="237"/>
    </row>
    <row r="76" spans="1:9" ht="15.75" x14ac:dyDescent="0.25">
      <c r="A76" s="289"/>
      <c r="B76" s="286" t="s">
        <v>2300</v>
      </c>
      <c r="C76" s="236">
        <v>0.33329999999999999</v>
      </c>
      <c r="D76" s="233">
        <v>0.5</v>
      </c>
      <c r="E76" s="236">
        <v>0.83330000000000004</v>
      </c>
      <c r="F76" s="236">
        <v>0.83330000000000004</v>
      </c>
      <c r="G76" s="236">
        <v>0.83330000000000004</v>
      </c>
      <c r="H76" s="237"/>
      <c r="I76" s="113" t="s">
        <v>2200</v>
      </c>
    </row>
    <row r="77" spans="1:9" ht="15.75" x14ac:dyDescent="0.25">
      <c r="A77" s="290"/>
      <c r="B77" s="286" t="s">
        <v>2301</v>
      </c>
      <c r="C77" s="233">
        <v>0</v>
      </c>
      <c r="D77" s="233">
        <v>0</v>
      </c>
      <c r="E77" s="233">
        <v>0</v>
      </c>
      <c r="F77" s="233">
        <v>0</v>
      </c>
      <c r="G77" s="233">
        <v>0</v>
      </c>
      <c r="H77" s="231"/>
    </row>
    <row r="78" spans="1:9" ht="15.75" x14ac:dyDescent="0.25">
      <c r="A78" s="291"/>
      <c r="B78" s="286" t="s">
        <v>2302</v>
      </c>
      <c r="C78" s="233">
        <v>0</v>
      </c>
      <c r="D78" s="233">
        <v>0</v>
      </c>
      <c r="E78" s="233">
        <v>0</v>
      </c>
      <c r="F78" s="233">
        <v>0</v>
      </c>
      <c r="G78" s="233">
        <v>0</v>
      </c>
      <c r="H78" s="237"/>
    </row>
    <row r="79" spans="1:9" ht="15.75" x14ac:dyDescent="0.25">
      <c r="A79" s="292"/>
      <c r="B79" s="286" t="s">
        <v>2038</v>
      </c>
      <c r="C79" s="233">
        <v>0</v>
      </c>
      <c r="D79" s="233">
        <v>0</v>
      </c>
      <c r="E79" s="233">
        <v>0</v>
      </c>
      <c r="F79" s="233">
        <v>0</v>
      </c>
      <c r="G79" s="233">
        <v>0</v>
      </c>
      <c r="H79" s="231"/>
    </row>
    <row r="83" spans="1:9" ht="15.75" x14ac:dyDescent="0.25">
      <c r="A83" s="285"/>
      <c r="B83" s="286"/>
      <c r="C83" s="14" t="s">
        <v>3365</v>
      </c>
      <c r="D83" s="14" t="s">
        <v>3367</v>
      </c>
      <c r="E83" s="14" t="s">
        <v>3368</v>
      </c>
      <c r="F83" s="14" t="s">
        <v>3369</v>
      </c>
      <c r="G83" s="14" t="s">
        <v>3366</v>
      </c>
      <c r="H83" s="231"/>
    </row>
    <row r="84" spans="1:9" ht="15.75" x14ac:dyDescent="0.25">
      <c r="A84" s="287"/>
      <c r="B84" s="286" t="s">
        <v>2298</v>
      </c>
      <c r="C84" s="236">
        <v>2.0799999999999999E-2</v>
      </c>
      <c r="D84" s="244">
        <v>0</v>
      </c>
      <c r="E84" s="233">
        <v>0</v>
      </c>
      <c r="F84" s="235">
        <v>2.3800000000000002E-2</v>
      </c>
      <c r="G84" s="236">
        <v>2.3800000000000002E-2</v>
      </c>
      <c r="H84" s="231"/>
    </row>
    <row r="85" spans="1:9" ht="15.75" x14ac:dyDescent="0.25">
      <c r="A85" s="288"/>
      <c r="B85" s="286" t="s">
        <v>2299</v>
      </c>
      <c r="C85" s="236">
        <v>0.2291</v>
      </c>
      <c r="D85" s="235">
        <v>0.20830000000000001</v>
      </c>
      <c r="E85" s="236">
        <v>0.19040000000000001</v>
      </c>
      <c r="F85" s="235">
        <v>0.14280000000000001</v>
      </c>
      <c r="G85" s="236">
        <v>0.14280000000000001</v>
      </c>
      <c r="H85" s="231"/>
    </row>
    <row r="86" spans="1:9" ht="15.75" x14ac:dyDescent="0.25">
      <c r="A86" s="289"/>
      <c r="B86" s="286" t="s">
        <v>2300</v>
      </c>
      <c r="C86" s="236">
        <v>0.45829999999999999</v>
      </c>
      <c r="D86" s="244">
        <v>0.5</v>
      </c>
      <c r="E86" s="236">
        <v>0.52380000000000004</v>
      </c>
      <c r="F86" s="235">
        <v>0.54759999999999998</v>
      </c>
      <c r="G86" s="236">
        <v>0.8095</v>
      </c>
      <c r="H86" s="231"/>
      <c r="I86" s="113" t="s">
        <v>2201</v>
      </c>
    </row>
    <row r="87" spans="1:9" ht="15.75" x14ac:dyDescent="0.25">
      <c r="A87" s="290"/>
      <c r="B87" s="286" t="s">
        <v>2301</v>
      </c>
      <c r="C87" s="236">
        <v>2.0799999999999999E-2</v>
      </c>
      <c r="D87" s="235">
        <v>6.25E-2</v>
      </c>
      <c r="E87" s="236">
        <v>9.5200000000000007E-2</v>
      </c>
      <c r="F87" s="244">
        <v>0</v>
      </c>
      <c r="G87" s="233">
        <v>0</v>
      </c>
      <c r="H87" s="231"/>
    </row>
    <row r="88" spans="1:9" ht="15.75" x14ac:dyDescent="0.25">
      <c r="A88" s="291"/>
      <c r="B88" s="286" t="s">
        <v>2302</v>
      </c>
      <c r="C88" s="233">
        <v>0</v>
      </c>
      <c r="D88" s="233">
        <v>0</v>
      </c>
      <c r="E88" s="233">
        <v>0</v>
      </c>
      <c r="F88" s="244">
        <v>0</v>
      </c>
      <c r="G88" s="233">
        <v>0</v>
      </c>
      <c r="H88" s="231"/>
    </row>
    <row r="89" spans="1:9" ht="15.75" x14ac:dyDescent="0.25">
      <c r="A89" s="292"/>
      <c r="B89" s="286" t="s">
        <v>2038</v>
      </c>
      <c r="C89" s="236">
        <v>0.27079999999999999</v>
      </c>
      <c r="D89" s="235">
        <v>0.2291</v>
      </c>
      <c r="E89" s="236">
        <v>0.19040000000000001</v>
      </c>
      <c r="F89" s="236">
        <v>0.28570000000000001</v>
      </c>
      <c r="G89" s="235">
        <v>2.3800000000000002E-2</v>
      </c>
      <c r="H89" s="231"/>
    </row>
    <row r="93" spans="1:9" ht="15.75" x14ac:dyDescent="0.25">
      <c r="A93" s="285"/>
      <c r="B93" s="286"/>
      <c r="C93" s="14" t="s">
        <v>3365</v>
      </c>
      <c r="D93" s="14" t="s">
        <v>3367</v>
      </c>
      <c r="E93" s="14" t="s">
        <v>3368</v>
      </c>
      <c r="F93" s="14" t="s">
        <v>3369</v>
      </c>
      <c r="G93" s="14" t="s">
        <v>3366</v>
      </c>
      <c r="H93" s="231"/>
    </row>
    <row r="94" spans="1:9" ht="15.75" x14ac:dyDescent="0.25">
      <c r="A94" s="287"/>
      <c r="B94" s="286" t="s">
        <v>2298</v>
      </c>
      <c r="C94" s="236">
        <v>9.0899999999999995E-2</v>
      </c>
      <c r="D94" s="233">
        <v>0</v>
      </c>
      <c r="E94" s="244">
        <v>0</v>
      </c>
      <c r="F94" s="233">
        <v>0</v>
      </c>
      <c r="G94" s="233">
        <v>0</v>
      </c>
      <c r="H94" s="231"/>
    </row>
    <row r="95" spans="1:9" ht="15.75" x14ac:dyDescent="0.25">
      <c r="A95" s="288"/>
      <c r="B95" s="286" t="s">
        <v>2299</v>
      </c>
      <c r="C95" s="236">
        <v>0.2727</v>
      </c>
      <c r="D95" s="236">
        <v>0.18179999999999999</v>
      </c>
      <c r="E95" s="235">
        <v>0.18179999999999999</v>
      </c>
      <c r="F95" s="233">
        <v>0</v>
      </c>
      <c r="G95" s="233">
        <v>0</v>
      </c>
      <c r="H95" s="237"/>
    </row>
    <row r="96" spans="1:9" ht="15.75" x14ac:dyDescent="0.25">
      <c r="A96" s="289"/>
      <c r="B96" s="286" t="s">
        <v>2300</v>
      </c>
      <c r="C96" s="236">
        <v>0.18179999999999999</v>
      </c>
      <c r="D96" s="236">
        <v>0.36359999999999998</v>
      </c>
      <c r="E96" s="235">
        <v>0.36359999999999998</v>
      </c>
      <c r="F96" s="440">
        <v>0.45450000000000002</v>
      </c>
      <c r="G96" s="233">
        <v>1</v>
      </c>
      <c r="H96" s="231"/>
      <c r="I96" s="113" t="s">
        <v>2202</v>
      </c>
    </row>
    <row r="97" spans="1:9" ht="15.75" x14ac:dyDescent="0.25">
      <c r="A97" s="290"/>
      <c r="B97" s="286" t="s">
        <v>2301</v>
      </c>
      <c r="C97" s="233">
        <v>0</v>
      </c>
      <c r="D97" s="233">
        <v>0</v>
      </c>
      <c r="E97" s="244">
        <v>0</v>
      </c>
      <c r="F97" s="233">
        <v>0</v>
      </c>
      <c r="G97" s="233">
        <v>0</v>
      </c>
      <c r="H97" s="237"/>
    </row>
    <row r="98" spans="1:9" ht="15.75" x14ac:dyDescent="0.25">
      <c r="A98" s="291"/>
      <c r="B98" s="286" t="s">
        <v>2302</v>
      </c>
      <c r="C98" s="233">
        <v>0</v>
      </c>
      <c r="D98" s="233">
        <v>0</v>
      </c>
      <c r="E98" s="244">
        <v>0</v>
      </c>
      <c r="F98" s="233">
        <v>0</v>
      </c>
      <c r="G98" s="233">
        <v>0</v>
      </c>
      <c r="H98" s="231"/>
    </row>
    <row r="99" spans="1:9" ht="15.75" x14ac:dyDescent="0.25">
      <c r="A99" s="292"/>
      <c r="B99" s="286" t="s">
        <v>2038</v>
      </c>
      <c r="C99" s="236">
        <v>0.45450000000000002</v>
      </c>
      <c r="D99" s="236">
        <v>0.45450000000000002</v>
      </c>
      <c r="E99" s="235">
        <v>0.45450000000000002</v>
      </c>
      <c r="F99" s="236">
        <v>0.5454</v>
      </c>
      <c r="G99" s="233">
        <v>0</v>
      </c>
      <c r="H99" s="231"/>
    </row>
    <row r="103" spans="1:9" ht="15.75" x14ac:dyDescent="0.25">
      <c r="A103" s="285"/>
      <c r="B103" s="286"/>
      <c r="C103" s="14" t="s">
        <v>3365</v>
      </c>
      <c r="D103" s="14" t="s">
        <v>3367</v>
      </c>
      <c r="E103" s="14" t="s">
        <v>3368</v>
      </c>
      <c r="F103" s="14" t="s">
        <v>3369</v>
      </c>
      <c r="G103" s="14" t="s">
        <v>3366</v>
      </c>
    </row>
    <row r="104" spans="1:9" ht="15.75" x14ac:dyDescent="0.25">
      <c r="A104" s="287"/>
      <c r="B104" s="286" t="s">
        <v>2298</v>
      </c>
      <c r="C104" s="244">
        <v>0</v>
      </c>
      <c r="D104" s="244">
        <v>0</v>
      </c>
      <c r="E104" s="244">
        <v>0</v>
      </c>
      <c r="F104" s="244">
        <v>0</v>
      </c>
      <c r="G104" s="233">
        <v>0</v>
      </c>
    </row>
    <row r="105" spans="1:9" ht="15.75" x14ac:dyDescent="0.25">
      <c r="A105" s="288"/>
      <c r="B105" s="286" t="s">
        <v>2299</v>
      </c>
      <c r="C105" s="235">
        <v>0.23069999999999999</v>
      </c>
      <c r="D105" s="244">
        <v>0</v>
      </c>
      <c r="E105" s="244">
        <v>0.2</v>
      </c>
      <c r="F105" s="244">
        <v>0.1</v>
      </c>
      <c r="G105" s="233">
        <v>0.1</v>
      </c>
    </row>
    <row r="106" spans="1:9" ht="15.75" x14ac:dyDescent="0.25">
      <c r="A106" s="289"/>
      <c r="B106" s="286" t="s">
        <v>2300</v>
      </c>
      <c r="C106" s="247">
        <v>0.53839999999999999</v>
      </c>
      <c r="D106" s="247">
        <v>0.69230000000000003</v>
      </c>
      <c r="E106" s="294">
        <v>0.8</v>
      </c>
      <c r="F106" s="294">
        <v>0.5</v>
      </c>
      <c r="G106" s="233">
        <v>0.8</v>
      </c>
      <c r="I106" s="113" t="s">
        <v>2203</v>
      </c>
    </row>
    <row r="107" spans="1:9" ht="15.75" x14ac:dyDescent="0.25">
      <c r="A107" s="290"/>
      <c r="B107" s="286" t="s">
        <v>2301</v>
      </c>
      <c r="C107" s="244">
        <v>0</v>
      </c>
      <c r="D107" s="235">
        <v>0.23069999999999999</v>
      </c>
      <c r="E107" s="244">
        <v>0</v>
      </c>
      <c r="F107" s="244">
        <v>0</v>
      </c>
      <c r="G107" s="233">
        <v>0</v>
      </c>
    </row>
    <row r="108" spans="1:9" ht="15.75" x14ac:dyDescent="0.25">
      <c r="A108" s="291"/>
      <c r="B108" s="286" t="s">
        <v>2302</v>
      </c>
      <c r="C108" s="233">
        <v>0</v>
      </c>
      <c r="D108" s="233">
        <v>0</v>
      </c>
      <c r="E108" s="244">
        <v>0</v>
      </c>
      <c r="F108" s="244">
        <v>0</v>
      </c>
      <c r="G108" s="233">
        <v>0</v>
      </c>
    </row>
    <row r="109" spans="1:9" ht="15.75" x14ac:dyDescent="0.25">
      <c r="A109" s="292"/>
      <c r="B109" s="286" t="s">
        <v>2038</v>
      </c>
      <c r="C109" s="235">
        <v>0.23069999999999999</v>
      </c>
      <c r="D109" s="235">
        <v>7.6899999999999996E-2</v>
      </c>
      <c r="E109" s="244">
        <v>0</v>
      </c>
      <c r="F109" s="244">
        <v>0.4</v>
      </c>
      <c r="G109" s="233">
        <v>0.1</v>
      </c>
    </row>
    <row r="113" spans="1:9" ht="15.75" x14ac:dyDescent="0.25">
      <c r="A113" s="285"/>
      <c r="B113" s="286"/>
      <c r="C113" s="14" t="s">
        <v>3365</v>
      </c>
      <c r="D113" s="14" t="s">
        <v>3367</v>
      </c>
      <c r="E113" s="14" t="s">
        <v>3368</v>
      </c>
      <c r="F113" s="14" t="s">
        <v>3369</v>
      </c>
      <c r="G113" s="14" t="s">
        <v>3366</v>
      </c>
    </row>
    <row r="114" spans="1:9" ht="15.75" x14ac:dyDescent="0.25">
      <c r="A114" s="287"/>
      <c r="B114" s="286" t="s">
        <v>2298</v>
      </c>
      <c r="C114" s="233">
        <v>0</v>
      </c>
      <c r="D114" s="233">
        <v>0</v>
      </c>
      <c r="E114" s="233">
        <v>0</v>
      </c>
      <c r="F114" s="236">
        <v>7.6899999999999996E-2</v>
      </c>
      <c r="G114" s="236">
        <v>7.6899999999999996E-2</v>
      </c>
    </row>
    <row r="115" spans="1:9" ht="15.75" x14ac:dyDescent="0.25">
      <c r="A115" s="288"/>
      <c r="B115" s="286" t="s">
        <v>2299</v>
      </c>
      <c r="C115" s="236">
        <v>0.15379999999999999</v>
      </c>
      <c r="D115" s="236">
        <v>0.46150000000000002</v>
      </c>
      <c r="E115" s="236">
        <v>0.23069999999999999</v>
      </c>
      <c r="F115" s="236">
        <v>0.15379999999999999</v>
      </c>
      <c r="G115" s="236">
        <v>0.15379999999999999</v>
      </c>
    </row>
    <row r="116" spans="1:9" ht="15.75" x14ac:dyDescent="0.25">
      <c r="A116" s="289"/>
      <c r="B116" s="286" t="s">
        <v>2300</v>
      </c>
      <c r="C116" s="236">
        <v>0.46150000000000002</v>
      </c>
      <c r="D116" s="236">
        <v>0.53839999999999999</v>
      </c>
      <c r="E116" s="236">
        <v>0.46150000000000002</v>
      </c>
      <c r="F116" s="236">
        <v>0.69230000000000003</v>
      </c>
      <c r="G116" s="236">
        <v>0.69230000000000003</v>
      </c>
      <c r="I116" s="113" t="s">
        <v>2204</v>
      </c>
    </row>
    <row r="117" spans="1:9" ht="15.75" x14ac:dyDescent="0.25">
      <c r="A117" s="290"/>
      <c r="B117" s="286" t="s">
        <v>2301</v>
      </c>
      <c r="C117" s="236">
        <v>7.6899999999999996E-2</v>
      </c>
      <c r="D117" s="233">
        <v>0</v>
      </c>
      <c r="E117" s="236">
        <v>0.30759999999999998</v>
      </c>
      <c r="F117" s="233">
        <v>0</v>
      </c>
      <c r="G117" s="233">
        <v>0</v>
      </c>
    </row>
    <row r="118" spans="1:9" ht="15.75" x14ac:dyDescent="0.25">
      <c r="A118" s="291"/>
      <c r="B118" s="286" t="s">
        <v>2302</v>
      </c>
      <c r="C118" s="233">
        <v>0</v>
      </c>
      <c r="D118" s="233">
        <v>0</v>
      </c>
      <c r="E118" s="244">
        <v>0</v>
      </c>
      <c r="F118" s="233">
        <v>0</v>
      </c>
      <c r="G118" s="233">
        <v>0</v>
      </c>
    </row>
    <row r="119" spans="1:9" ht="15.75" x14ac:dyDescent="0.25">
      <c r="A119" s="292"/>
      <c r="B119" s="286" t="s">
        <v>2038</v>
      </c>
      <c r="C119" s="236">
        <v>0.30759999999999998</v>
      </c>
      <c r="D119" s="233">
        <v>0</v>
      </c>
      <c r="E119" s="233">
        <v>0</v>
      </c>
      <c r="F119" s="233">
        <v>0</v>
      </c>
      <c r="G119" s="233">
        <v>0</v>
      </c>
    </row>
    <row r="123" spans="1:9" ht="15.75" x14ac:dyDescent="0.25">
      <c r="A123" s="285"/>
      <c r="B123" s="286"/>
      <c r="C123" s="14" t="s">
        <v>3365</v>
      </c>
      <c r="D123" s="14" t="s">
        <v>3367</v>
      </c>
      <c r="E123" s="14" t="s">
        <v>3368</v>
      </c>
      <c r="F123" s="14" t="s">
        <v>3369</v>
      </c>
      <c r="G123" s="14" t="s">
        <v>3366</v>
      </c>
    </row>
    <row r="124" spans="1:9" ht="15.75" x14ac:dyDescent="0.25">
      <c r="A124" s="287"/>
      <c r="B124" s="286" t="s">
        <v>2298</v>
      </c>
      <c r="C124" s="233">
        <v>0</v>
      </c>
      <c r="D124" s="233">
        <v>0</v>
      </c>
      <c r="E124" s="244">
        <v>0</v>
      </c>
      <c r="F124" s="233">
        <v>0</v>
      </c>
      <c r="G124" s="233">
        <v>0</v>
      </c>
    </row>
    <row r="125" spans="1:9" ht="15.75" x14ac:dyDescent="0.25">
      <c r="A125" s="288"/>
      <c r="B125" s="286" t="s">
        <v>2299</v>
      </c>
      <c r="C125" s="236">
        <v>0.2727</v>
      </c>
      <c r="D125" s="236">
        <v>0.18179999999999999</v>
      </c>
      <c r="E125" s="295">
        <v>0.125</v>
      </c>
      <c r="F125" s="233">
        <v>0.25</v>
      </c>
      <c r="G125" s="233">
        <v>0.25</v>
      </c>
    </row>
    <row r="126" spans="1:9" ht="15.75" x14ac:dyDescent="0.25">
      <c r="A126" s="289"/>
      <c r="B126" s="286" t="s">
        <v>2300</v>
      </c>
      <c r="C126" s="236">
        <v>0.63629999999999998</v>
      </c>
      <c r="D126" s="236">
        <v>0.36359999999999998</v>
      </c>
      <c r="E126" s="233">
        <v>0.5</v>
      </c>
      <c r="F126" s="233">
        <v>0.5</v>
      </c>
      <c r="G126" s="233">
        <v>0.75</v>
      </c>
      <c r="I126" s="113" t="s">
        <v>2205</v>
      </c>
    </row>
    <row r="127" spans="1:9" ht="15.75" x14ac:dyDescent="0.25">
      <c r="A127" s="290"/>
      <c r="B127" s="286" t="s">
        <v>2301</v>
      </c>
      <c r="C127" s="233">
        <v>0</v>
      </c>
      <c r="D127" s="233">
        <v>0</v>
      </c>
      <c r="E127" s="244">
        <v>0</v>
      </c>
      <c r="F127" s="233">
        <v>0</v>
      </c>
      <c r="G127" s="233">
        <v>0</v>
      </c>
    </row>
    <row r="128" spans="1:9" ht="15.75" x14ac:dyDescent="0.25">
      <c r="A128" s="291"/>
      <c r="B128" s="286" t="s">
        <v>2302</v>
      </c>
      <c r="C128" s="233">
        <v>0</v>
      </c>
      <c r="D128" s="233">
        <v>0</v>
      </c>
      <c r="E128" s="244">
        <v>0</v>
      </c>
      <c r="F128" s="233">
        <v>0</v>
      </c>
      <c r="G128" s="233">
        <v>0</v>
      </c>
    </row>
    <row r="129" spans="1:9" ht="15.75" x14ac:dyDescent="0.25">
      <c r="A129" s="292"/>
      <c r="B129" s="286" t="s">
        <v>2038</v>
      </c>
      <c r="C129" s="236">
        <v>9.0899999999999995E-2</v>
      </c>
      <c r="D129" s="236">
        <v>0.45450000000000002</v>
      </c>
      <c r="E129" s="245">
        <v>0.375</v>
      </c>
      <c r="F129" s="233">
        <v>0.25</v>
      </c>
      <c r="G129" s="233">
        <v>0</v>
      </c>
    </row>
    <row r="133" spans="1:9" ht="15.75" x14ac:dyDescent="0.25">
      <c r="A133" s="285"/>
      <c r="B133" s="286"/>
      <c r="C133" s="14" t="s">
        <v>3365</v>
      </c>
      <c r="D133" s="14" t="s">
        <v>3367</v>
      </c>
      <c r="E133" s="14" t="s">
        <v>3368</v>
      </c>
      <c r="F133" s="14" t="s">
        <v>3369</v>
      </c>
      <c r="G133" s="14" t="s">
        <v>3366</v>
      </c>
    </row>
    <row r="134" spans="1:9" ht="15.75" x14ac:dyDescent="0.25">
      <c r="A134" s="287"/>
      <c r="B134" s="286" t="s">
        <v>2298</v>
      </c>
      <c r="C134" s="235">
        <v>4.0500000000000001E-2</v>
      </c>
      <c r="D134" s="235">
        <v>8.1000000000000003E-2</v>
      </c>
      <c r="E134" s="235">
        <v>7.46E-2</v>
      </c>
      <c r="F134" s="235">
        <v>8.6900000000000005E-2</v>
      </c>
      <c r="G134" s="235">
        <v>8.6900000000000005E-2</v>
      </c>
    </row>
    <row r="135" spans="1:9" ht="15.75" x14ac:dyDescent="0.25">
      <c r="A135" s="288"/>
      <c r="B135" s="286" t="s">
        <v>2299</v>
      </c>
      <c r="C135" s="235">
        <v>0.2702</v>
      </c>
      <c r="D135" s="235">
        <v>0.2162</v>
      </c>
      <c r="E135" s="235">
        <v>0.2089</v>
      </c>
      <c r="F135" s="235">
        <v>0.1739</v>
      </c>
      <c r="G135" s="236">
        <v>0.1739</v>
      </c>
    </row>
    <row r="136" spans="1:9" ht="15.75" x14ac:dyDescent="0.25">
      <c r="A136" s="289"/>
      <c r="B136" s="286" t="s">
        <v>2300</v>
      </c>
      <c r="C136" s="235">
        <v>0.43240000000000001</v>
      </c>
      <c r="D136" s="235">
        <v>0.45939999999999998</v>
      </c>
      <c r="E136" s="235">
        <v>0.41789999999999999</v>
      </c>
      <c r="F136" s="235">
        <v>0.39129999999999998</v>
      </c>
      <c r="G136" s="236">
        <v>0.65210000000000001</v>
      </c>
      <c r="I136" s="113" t="s">
        <v>2206</v>
      </c>
    </row>
    <row r="137" spans="1:9" ht="15.75" x14ac:dyDescent="0.25">
      <c r="A137" s="290"/>
      <c r="B137" s="286" t="s">
        <v>2301</v>
      </c>
      <c r="C137" s="235">
        <v>0.20269999999999999</v>
      </c>
      <c r="D137" s="235">
        <v>0.20269999999999999</v>
      </c>
      <c r="E137" s="235">
        <v>8.9499999999999996E-2</v>
      </c>
      <c r="F137" s="235">
        <v>4.3400000000000001E-2</v>
      </c>
      <c r="G137" s="236">
        <v>8.6900000000000005E-2</v>
      </c>
    </row>
    <row r="138" spans="1:9" ht="15.75" x14ac:dyDescent="0.25">
      <c r="A138" s="291"/>
      <c r="B138" s="286" t="s">
        <v>2302</v>
      </c>
      <c r="C138" s="233">
        <v>0</v>
      </c>
      <c r="D138" s="233">
        <v>0</v>
      </c>
      <c r="E138" s="245">
        <v>0.10440000000000001</v>
      </c>
      <c r="F138" s="235">
        <v>4.3400000000000001E-2</v>
      </c>
      <c r="G138" s="233">
        <v>0</v>
      </c>
    </row>
    <row r="139" spans="1:9" ht="15.75" x14ac:dyDescent="0.25">
      <c r="A139" s="292"/>
      <c r="B139" s="286" t="s">
        <v>2038</v>
      </c>
      <c r="C139" s="235">
        <v>5.3999999999999999E-2</v>
      </c>
      <c r="D139" s="235">
        <v>4.0500000000000001E-2</v>
      </c>
      <c r="E139" s="235">
        <v>0.11940000000000001</v>
      </c>
      <c r="F139" s="236">
        <v>0.26079999999999998</v>
      </c>
      <c r="G139" s="233">
        <v>0</v>
      </c>
    </row>
    <row r="143" spans="1:9" ht="15.75" x14ac:dyDescent="0.25">
      <c r="A143" s="285"/>
      <c r="B143" s="286"/>
      <c r="C143" s="14" t="s">
        <v>3365</v>
      </c>
      <c r="D143" s="14" t="s">
        <v>3367</v>
      </c>
      <c r="E143" s="14" t="s">
        <v>3368</v>
      </c>
      <c r="F143" s="14" t="s">
        <v>3369</v>
      </c>
      <c r="G143" s="14" t="s">
        <v>3366</v>
      </c>
    </row>
    <row r="144" spans="1:9" ht="15.75" x14ac:dyDescent="0.25">
      <c r="A144" s="287"/>
      <c r="B144" s="286" t="s">
        <v>2298</v>
      </c>
      <c r="C144" s="244">
        <v>0</v>
      </c>
      <c r="D144" s="233">
        <v>0</v>
      </c>
      <c r="E144" s="244">
        <v>0</v>
      </c>
      <c r="F144" s="244">
        <v>0</v>
      </c>
      <c r="G144" s="244">
        <v>0</v>
      </c>
    </row>
    <row r="145" spans="1:9" ht="15.75" x14ac:dyDescent="0.25">
      <c r="A145" s="288"/>
      <c r="B145" s="286" t="s">
        <v>2299</v>
      </c>
      <c r="C145" s="248">
        <v>0.5</v>
      </c>
      <c r="D145" s="248">
        <v>0.5</v>
      </c>
      <c r="E145" s="244">
        <v>0</v>
      </c>
      <c r="F145" s="248">
        <v>0</v>
      </c>
      <c r="G145" s="248">
        <v>0</v>
      </c>
    </row>
    <row r="146" spans="1:9" ht="15.75" x14ac:dyDescent="0.25">
      <c r="A146" s="289"/>
      <c r="B146" s="286" t="s">
        <v>2300</v>
      </c>
      <c r="C146" s="248">
        <v>0.5</v>
      </c>
      <c r="D146" s="248">
        <v>0.5</v>
      </c>
      <c r="E146" s="244">
        <v>0</v>
      </c>
      <c r="F146" s="248">
        <v>0</v>
      </c>
      <c r="G146" s="248">
        <v>0</v>
      </c>
      <c r="I146" s="113" t="s">
        <v>2207</v>
      </c>
    </row>
    <row r="147" spans="1:9" ht="15.75" x14ac:dyDescent="0.25">
      <c r="A147" s="290"/>
      <c r="B147" s="286" t="s">
        <v>2301</v>
      </c>
      <c r="C147" s="244">
        <v>0</v>
      </c>
      <c r="D147" s="233">
        <v>0</v>
      </c>
      <c r="E147" s="244">
        <v>0</v>
      </c>
      <c r="F147" s="244">
        <v>0</v>
      </c>
      <c r="G147" s="244">
        <v>0</v>
      </c>
    </row>
    <row r="148" spans="1:9" ht="15.75" x14ac:dyDescent="0.25">
      <c r="A148" s="291"/>
      <c r="B148" s="286" t="s">
        <v>2302</v>
      </c>
      <c r="C148" s="233">
        <v>0</v>
      </c>
      <c r="D148" s="233">
        <v>0</v>
      </c>
      <c r="E148" s="244">
        <v>0</v>
      </c>
      <c r="F148" s="244">
        <v>0</v>
      </c>
      <c r="G148" s="244">
        <v>0</v>
      </c>
    </row>
    <row r="149" spans="1:9" ht="15.75" x14ac:dyDescent="0.25">
      <c r="A149" s="292"/>
      <c r="B149" s="286" t="s">
        <v>2038</v>
      </c>
      <c r="C149" s="244">
        <v>0</v>
      </c>
      <c r="D149" s="233">
        <v>0</v>
      </c>
      <c r="E149" s="248">
        <v>1</v>
      </c>
      <c r="F149" s="233">
        <v>1</v>
      </c>
      <c r="G149" s="233">
        <v>1</v>
      </c>
    </row>
    <row r="153" spans="1:9" ht="15.75" x14ac:dyDescent="0.25">
      <c r="A153" s="285"/>
      <c r="B153" s="286"/>
      <c r="C153" s="14" t="s">
        <v>3365</v>
      </c>
      <c r="D153" s="14" t="s">
        <v>3367</v>
      </c>
      <c r="E153" s="14" t="s">
        <v>3368</v>
      </c>
      <c r="F153" s="14" t="s">
        <v>3369</v>
      </c>
      <c r="G153" s="14" t="s">
        <v>3366</v>
      </c>
    </row>
    <row r="154" spans="1:9" ht="15.75" x14ac:dyDescent="0.25">
      <c r="A154" s="287"/>
      <c r="B154" s="286" t="s">
        <v>2298</v>
      </c>
      <c r="C154" s="233">
        <v>0</v>
      </c>
      <c r="D154" s="236">
        <v>0.16159999999999999</v>
      </c>
      <c r="E154" s="233">
        <v>0</v>
      </c>
      <c r="F154" s="233">
        <v>0</v>
      </c>
      <c r="G154" s="233">
        <v>0</v>
      </c>
    </row>
    <row r="155" spans="1:9" ht="15.75" x14ac:dyDescent="0.25">
      <c r="A155" s="288"/>
      <c r="B155" s="286" t="s">
        <v>2299</v>
      </c>
      <c r="C155" s="236">
        <v>8.3299999999999999E-2</v>
      </c>
      <c r="D155" s="233">
        <v>0.16159999999999999</v>
      </c>
      <c r="E155" s="233">
        <v>0</v>
      </c>
      <c r="F155" s="233">
        <v>0</v>
      </c>
      <c r="G155" s="233">
        <v>0</v>
      </c>
    </row>
    <row r="156" spans="1:9" ht="15.75" x14ac:dyDescent="0.25">
      <c r="A156" s="289"/>
      <c r="B156" s="286" t="s">
        <v>2300</v>
      </c>
      <c r="C156" s="236">
        <v>0.66659999999999997</v>
      </c>
      <c r="D156" s="236">
        <v>0.41660000000000003</v>
      </c>
      <c r="E156" s="233">
        <v>0.75</v>
      </c>
      <c r="F156" s="233">
        <v>0.75</v>
      </c>
      <c r="G156" s="233">
        <v>1</v>
      </c>
      <c r="I156" s="113" t="s">
        <v>2208</v>
      </c>
    </row>
    <row r="157" spans="1:9" ht="15.75" x14ac:dyDescent="0.25">
      <c r="A157" s="290"/>
      <c r="B157" s="286" t="s">
        <v>2301</v>
      </c>
      <c r="C157" s="236">
        <v>8.3299999999999999E-2</v>
      </c>
      <c r="D157" s="236">
        <v>8.3299999999999999E-2</v>
      </c>
      <c r="E157" s="233">
        <v>0</v>
      </c>
      <c r="F157" s="233">
        <v>0</v>
      </c>
      <c r="G157" s="233">
        <v>0</v>
      </c>
    </row>
    <row r="158" spans="1:9" ht="15.75" x14ac:dyDescent="0.25">
      <c r="A158" s="291"/>
      <c r="B158" s="286" t="s">
        <v>2302</v>
      </c>
      <c r="C158" s="233">
        <v>0</v>
      </c>
      <c r="D158" s="233">
        <v>0</v>
      </c>
      <c r="E158" s="233">
        <v>0</v>
      </c>
      <c r="F158" s="233">
        <v>0</v>
      </c>
      <c r="G158" s="233">
        <v>0</v>
      </c>
    </row>
    <row r="159" spans="1:9" ht="15.75" x14ac:dyDescent="0.25">
      <c r="A159" s="292"/>
      <c r="B159" s="286" t="s">
        <v>2038</v>
      </c>
      <c r="C159" s="236">
        <v>0.1666</v>
      </c>
      <c r="D159" s="236">
        <v>0.1666</v>
      </c>
      <c r="E159" s="233">
        <v>0.25</v>
      </c>
      <c r="F159" s="233">
        <v>0.25</v>
      </c>
      <c r="G159" s="233">
        <v>0</v>
      </c>
    </row>
    <row r="163" spans="1:9" ht="15.75" x14ac:dyDescent="0.25">
      <c r="A163" s="285"/>
      <c r="B163" s="286"/>
      <c r="C163" s="14" t="s">
        <v>3365</v>
      </c>
      <c r="D163" s="14" t="s">
        <v>3367</v>
      </c>
      <c r="E163" s="14" t="s">
        <v>3368</v>
      </c>
      <c r="F163" s="14" t="s">
        <v>3369</v>
      </c>
      <c r="G163" s="14" t="s">
        <v>3366</v>
      </c>
    </row>
    <row r="164" spans="1:9" ht="15.75" x14ac:dyDescent="0.25">
      <c r="A164" s="287"/>
      <c r="B164" s="286" t="s">
        <v>2298</v>
      </c>
      <c r="C164" s="236">
        <v>8.3299999999999999E-2</v>
      </c>
      <c r="D164" s="233">
        <v>0</v>
      </c>
      <c r="E164" s="236">
        <v>4.3400000000000001E-2</v>
      </c>
      <c r="F164" s="233">
        <v>0</v>
      </c>
      <c r="G164" s="233">
        <v>0</v>
      </c>
    </row>
    <row r="165" spans="1:9" ht="15.75" x14ac:dyDescent="0.25">
      <c r="A165" s="288"/>
      <c r="B165" s="286" t="s">
        <v>2299</v>
      </c>
      <c r="C165" s="236">
        <v>8.3299999999999999E-2</v>
      </c>
      <c r="D165" s="236">
        <v>0.33329999999999999</v>
      </c>
      <c r="E165" s="236">
        <v>8.6900000000000005E-2</v>
      </c>
      <c r="F165" s="233">
        <v>0</v>
      </c>
      <c r="G165" s="236">
        <v>4.3400000000000001E-2</v>
      </c>
    </row>
    <row r="166" spans="1:9" ht="15.75" x14ac:dyDescent="0.25">
      <c r="A166" s="289"/>
      <c r="B166" s="286" t="s">
        <v>2300</v>
      </c>
      <c r="C166" s="245">
        <v>0.28000000000000003</v>
      </c>
      <c r="D166" s="236">
        <v>0.20830000000000001</v>
      </c>
      <c r="E166" s="236">
        <v>0.39129999999999998</v>
      </c>
      <c r="F166" s="236">
        <v>0.47820000000000001</v>
      </c>
      <c r="G166" s="236">
        <v>0.56520000000000004</v>
      </c>
      <c r="I166" s="113" t="s">
        <v>2209</v>
      </c>
    </row>
    <row r="167" spans="1:9" ht="15.75" x14ac:dyDescent="0.25">
      <c r="A167" s="290"/>
      <c r="B167" s="286" t="s">
        <v>2301</v>
      </c>
      <c r="C167" s="245">
        <v>0.44</v>
      </c>
      <c r="D167" s="236">
        <v>0.41660000000000003</v>
      </c>
      <c r="E167" s="236">
        <v>0.1739</v>
      </c>
      <c r="F167" s="236">
        <v>0.13039999999999999</v>
      </c>
      <c r="G167" s="236">
        <v>0.1739</v>
      </c>
    </row>
    <row r="168" spans="1:9" ht="15.75" x14ac:dyDescent="0.25">
      <c r="A168" s="291"/>
      <c r="B168" s="286" t="s">
        <v>2302</v>
      </c>
      <c r="C168" s="233">
        <v>0</v>
      </c>
      <c r="D168" s="233">
        <v>0</v>
      </c>
      <c r="E168" s="236">
        <v>0.26079999999999998</v>
      </c>
      <c r="F168" s="236">
        <v>0.30430000000000001</v>
      </c>
      <c r="G168" s="236">
        <v>0.21729999999999999</v>
      </c>
    </row>
    <row r="169" spans="1:9" ht="15.75" x14ac:dyDescent="0.25">
      <c r="A169" s="292"/>
      <c r="B169" s="286" t="s">
        <v>2038</v>
      </c>
      <c r="C169" s="236">
        <v>8.3299999999999999E-2</v>
      </c>
      <c r="D169" s="236">
        <v>4.1599999999999998E-2</v>
      </c>
      <c r="E169" s="236">
        <v>4.3400000000000001E-2</v>
      </c>
      <c r="F169" s="236">
        <v>8.6900000000000005E-2</v>
      </c>
      <c r="G169" s="233">
        <v>0</v>
      </c>
    </row>
    <row r="173" spans="1:9" ht="15.75" x14ac:dyDescent="0.25">
      <c r="A173" s="285"/>
      <c r="B173" s="286"/>
      <c r="C173" s="14" t="s">
        <v>3365</v>
      </c>
      <c r="D173" s="14" t="s">
        <v>3367</v>
      </c>
      <c r="E173" s="14" t="s">
        <v>3368</v>
      </c>
      <c r="F173" s="14" t="s">
        <v>3369</v>
      </c>
      <c r="G173" s="14" t="s">
        <v>3366</v>
      </c>
    </row>
    <row r="174" spans="1:9" ht="15.75" x14ac:dyDescent="0.25">
      <c r="A174" s="287"/>
      <c r="B174" s="286" t="s">
        <v>2298</v>
      </c>
      <c r="C174" s="244">
        <v>0.04</v>
      </c>
      <c r="D174" s="244">
        <v>0.16159999999999999</v>
      </c>
      <c r="E174" s="236">
        <v>8.6900000000000005E-2</v>
      </c>
      <c r="F174" s="235">
        <v>8.6900000000000005E-2</v>
      </c>
      <c r="G174" s="236">
        <v>8.6900000000000005E-2</v>
      </c>
    </row>
    <row r="175" spans="1:9" ht="15.75" x14ac:dyDescent="0.25">
      <c r="A175" s="288"/>
      <c r="B175" s="286" t="s">
        <v>2299</v>
      </c>
      <c r="C175" s="244">
        <v>0.4</v>
      </c>
      <c r="D175" s="244">
        <v>0.16159999999999999</v>
      </c>
      <c r="E175" s="235">
        <v>0.43469999999999998</v>
      </c>
      <c r="F175" s="236">
        <v>0.1739</v>
      </c>
      <c r="G175" s="236">
        <v>0.1739</v>
      </c>
    </row>
    <row r="176" spans="1:9" ht="15.75" x14ac:dyDescent="0.25">
      <c r="A176" s="289"/>
      <c r="B176" s="286" t="s">
        <v>2300</v>
      </c>
      <c r="C176" s="244">
        <v>0.52</v>
      </c>
      <c r="D176" s="244">
        <v>0.68</v>
      </c>
      <c r="E176" s="235">
        <v>0.21729999999999999</v>
      </c>
      <c r="F176" s="235">
        <v>0.39129999999999998</v>
      </c>
      <c r="G176" s="236">
        <v>0.65210000000000001</v>
      </c>
      <c r="I176" s="113" t="s">
        <v>2210</v>
      </c>
    </row>
    <row r="177" spans="1:9" ht="15.75" x14ac:dyDescent="0.25">
      <c r="A177" s="290"/>
      <c r="B177" s="286" t="s">
        <v>2301</v>
      </c>
      <c r="C177" s="244">
        <v>0.04</v>
      </c>
      <c r="D177" s="244">
        <v>0</v>
      </c>
      <c r="E177" s="233">
        <v>0</v>
      </c>
      <c r="F177" s="235">
        <v>4.3400000000000001E-2</v>
      </c>
      <c r="G177" s="236">
        <v>8.6900000000000005E-2</v>
      </c>
    </row>
    <row r="178" spans="1:9" ht="15.75" x14ac:dyDescent="0.25">
      <c r="A178" s="291"/>
      <c r="B178" s="286" t="s">
        <v>2302</v>
      </c>
      <c r="C178" s="233">
        <v>0</v>
      </c>
      <c r="D178" s="233">
        <v>0</v>
      </c>
      <c r="E178" s="233">
        <v>0</v>
      </c>
      <c r="F178" s="235">
        <v>4.3400000000000001E-2</v>
      </c>
      <c r="G178" s="233">
        <v>0</v>
      </c>
    </row>
    <row r="179" spans="1:9" ht="15.75" x14ac:dyDescent="0.25">
      <c r="A179" s="292"/>
      <c r="B179" s="286" t="s">
        <v>2038</v>
      </c>
      <c r="C179" s="244">
        <v>0</v>
      </c>
      <c r="D179" s="244">
        <v>0</v>
      </c>
      <c r="E179" s="236">
        <v>0.26079999999999998</v>
      </c>
      <c r="F179" s="236">
        <v>0.26079999999999998</v>
      </c>
      <c r="G179" s="233">
        <v>0</v>
      </c>
    </row>
    <row r="183" spans="1:9" ht="15.75" x14ac:dyDescent="0.25">
      <c r="A183" s="285"/>
      <c r="B183" s="286"/>
      <c r="C183" s="14" t="s">
        <v>3365</v>
      </c>
      <c r="D183" s="14" t="s">
        <v>3367</v>
      </c>
      <c r="E183" s="14" t="s">
        <v>3368</v>
      </c>
      <c r="F183" s="14" t="s">
        <v>3369</v>
      </c>
      <c r="G183" s="14" t="s">
        <v>3366</v>
      </c>
    </row>
    <row r="184" spans="1:9" ht="15.75" x14ac:dyDescent="0.25">
      <c r="A184" s="287"/>
      <c r="B184" s="286" t="s">
        <v>2298</v>
      </c>
      <c r="C184" s="244">
        <v>0</v>
      </c>
      <c r="D184" s="296">
        <v>0</v>
      </c>
      <c r="E184" s="233">
        <v>0</v>
      </c>
      <c r="F184" s="244">
        <v>0</v>
      </c>
      <c r="G184" s="244">
        <v>0</v>
      </c>
    </row>
    <row r="185" spans="1:9" ht="15.75" x14ac:dyDescent="0.25">
      <c r="A185" s="288"/>
      <c r="B185" s="286" t="s">
        <v>2299</v>
      </c>
      <c r="C185" s="248">
        <v>0.5</v>
      </c>
      <c r="D185" s="265">
        <v>0.5</v>
      </c>
      <c r="E185" s="233">
        <v>0</v>
      </c>
      <c r="F185" s="248">
        <v>0</v>
      </c>
      <c r="G185" s="248">
        <v>0</v>
      </c>
    </row>
    <row r="186" spans="1:9" ht="15.75" x14ac:dyDescent="0.25">
      <c r="A186" s="289"/>
      <c r="B186" s="286" t="s">
        <v>2300</v>
      </c>
      <c r="C186" s="248">
        <v>0.5</v>
      </c>
      <c r="D186" s="265">
        <v>0.5</v>
      </c>
      <c r="E186" s="233">
        <v>0</v>
      </c>
      <c r="F186" s="248">
        <v>0</v>
      </c>
      <c r="G186" s="248">
        <v>0</v>
      </c>
      <c r="I186" s="113" t="s">
        <v>2211</v>
      </c>
    </row>
    <row r="187" spans="1:9" ht="15.75" x14ac:dyDescent="0.25">
      <c r="A187" s="290"/>
      <c r="B187" s="286" t="s">
        <v>2301</v>
      </c>
      <c r="C187" s="244">
        <v>0</v>
      </c>
      <c r="D187" s="296">
        <v>0</v>
      </c>
      <c r="E187" s="233">
        <v>0</v>
      </c>
      <c r="F187" s="244">
        <v>0</v>
      </c>
      <c r="G187" s="244">
        <v>0</v>
      </c>
    </row>
    <row r="188" spans="1:9" ht="15.75" x14ac:dyDescent="0.25">
      <c r="A188" s="291"/>
      <c r="B188" s="286" t="s">
        <v>2302</v>
      </c>
      <c r="C188" s="233">
        <v>0</v>
      </c>
      <c r="D188" s="296">
        <v>0</v>
      </c>
      <c r="E188" s="233">
        <v>0</v>
      </c>
      <c r="F188" s="244">
        <v>0</v>
      </c>
      <c r="G188" s="244">
        <v>0</v>
      </c>
    </row>
    <row r="189" spans="1:9" ht="15.75" x14ac:dyDescent="0.25">
      <c r="A189" s="292"/>
      <c r="B189" s="286" t="s">
        <v>2038</v>
      </c>
      <c r="C189" s="244">
        <v>0</v>
      </c>
      <c r="D189" s="296">
        <v>0</v>
      </c>
      <c r="E189" s="233">
        <v>1</v>
      </c>
      <c r="F189" s="233">
        <v>1</v>
      </c>
      <c r="G189" s="233">
        <v>1</v>
      </c>
    </row>
    <row r="192" spans="1:9" ht="15.75" x14ac:dyDescent="0.25">
      <c r="A192" s="285"/>
      <c r="B192" s="286"/>
      <c r="C192" s="14" t="s">
        <v>3365</v>
      </c>
      <c r="D192" s="14" t="s">
        <v>3367</v>
      </c>
      <c r="E192" s="14" t="s">
        <v>3368</v>
      </c>
      <c r="F192" s="14" t="s">
        <v>3369</v>
      </c>
      <c r="G192" s="14" t="s">
        <v>3366</v>
      </c>
    </row>
    <row r="193" spans="1:9" ht="15.75" x14ac:dyDescent="0.25">
      <c r="A193" s="287"/>
      <c r="B193" s="286" t="s">
        <v>2298</v>
      </c>
      <c r="C193" s="233">
        <v>0</v>
      </c>
      <c r="D193" s="233">
        <v>0</v>
      </c>
      <c r="E193" s="244">
        <v>0</v>
      </c>
      <c r="F193" s="236">
        <v>0.15379999999999999</v>
      </c>
      <c r="G193" s="233">
        <v>0</v>
      </c>
    </row>
    <row r="194" spans="1:9" ht="15.75" x14ac:dyDescent="0.25">
      <c r="A194" s="288"/>
      <c r="B194" s="286" t="s">
        <v>2299</v>
      </c>
      <c r="C194" s="236">
        <v>0.53839999999999999</v>
      </c>
      <c r="D194" s="236">
        <v>0.15379999999999999</v>
      </c>
      <c r="E194" s="244">
        <v>0.3</v>
      </c>
      <c r="F194" s="236">
        <v>7.6899999999999996E-2</v>
      </c>
      <c r="G194" s="236">
        <v>0.15379999999999999</v>
      </c>
      <c r="I194" s="113" t="s">
        <v>2212</v>
      </c>
    </row>
    <row r="195" spans="1:9" ht="15.75" x14ac:dyDescent="0.25">
      <c r="A195" s="289"/>
      <c r="B195" s="286" t="s">
        <v>2300</v>
      </c>
      <c r="C195" s="236">
        <v>0.307</v>
      </c>
      <c r="D195" s="236">
        <v>0.53839999999999999</v>
      </c>
      <c r="E195" s="244">
        <v>0.4</v>
      </c>
      <c r="F195" s="236">
        <v>0.30759999999999998</v>
      </c>
      <c r="G195" s="236">
        <v>0.53839999999999999</v>
      </c>
    </row>
    <row r="196" spans="1:9" ht="15.75" x14ac:dyDescent="0.25">
      <c r="A196" s="290"/>
      <c r="B196" s="286" t="s">
        <v>2301</v>
      </c>
      <c r="C196" s="236">
        <v>0.15379999999999999</v>
      </c>
      <c r="D196" s="236">
        <v>0.30759999999999998</v>
      </c>
      <c r="E196" s="244">
        <v>0.1</v>
      </c>
      <c r="F196" s="236">
        <v>0.15379999999999999</v>
      </c>
      <c r="G196" s="236">
        <v>0.30759999999999998</v>
      </c>
    </row>
    <row r="197" spans="1:9" ht="15.75" x14ac:dyDescent="0.25">
      <c r="A197" s="291"/>
      <c r="B197" s="286" t="s">
        <v>2302</v>
      </c>
      <c r="C197" s="233">
        <v>0</v>
      </c>
      <c r="D197" s="233">
        <v>0</v>
      </c>
      <c r="E197" s="233">
        <v>0</v>
      </c>
      <c r="F197" s="233">
        <v>0</v>
      </c>
      <c r="G197" s="233">
        <v>0</v>
      </c>
    </row>
    <row r="198" spans="1:9" ht="15.75" x14ac:dyDescent="0.25">
      <c r="A198" s="292"/>
      <c r="B198" s="286" t="s">
        <v>2038</v>
      </c>
      <c r="C198" s="233">
        <v>0</v>
      </c>
      <c r="D198" s="233">
        <v>0</v>
      </c>
      <c r="E198" s="244">
        <v>0.2</v>
      </c>
      <c r="F198" s="236">
        <v>0.30759999999999998</v>
      </c>
      <c r="G198" s="233">
        <v>0</v>
      </c>
    </row>
    <row r="199" spans="1:9" ht="16.5" x14ac:dyDescent="0.25">
      <c r="A199" s="249"/>
      <c r="B199" s="250"/>
      <c r="C199" s="231"/>
      <c r="D199" s="231"/>
      <c r="E199" s="231"/>
      <c r="F199" s="231"/>
      <c r="G199" s="231"/>
    </row>
    <row r="200" spans="1:9" ht="16.5" x14ac:dyDescent="0.25">
      <c r="A200" s="249"/>
      <c r="B200" s="250"/>
      <c r="C200" s="231"/>
      <c r="D200" s="231"/>
      <c r="E200" s="231"/>
      <c r="F200" s="231"/>
      <c r="G200" s="231"/>
    </row>
    <row r="201" spans="1:9" ht="15.75" x14ac:dyDescent="0.25">
      <c r="A201" s="285"/>
      <c r="B201" s="286"/>
      <c r="C201" s="14" t="s">
        <v>3365</v>
      </c>
      <c r="D201" s="14" t="s">
        <v>3367</v>
      </c>
      <c r="E201" s="14" t="s">
        <v>3368</v>
      </c>
      <c r="F201" s="14" t="s">
        <v>3369</v>
      </c>
      <c r="G201" s="14" t="s">
        <v>3366</v>
      </c>
    </row>
    <row r="202" spans="1:9" ht="15.75" x14ac:dyDescent="0.25">
      <c r="A202" s="287"/>
      <c r="B202" s="286" t="s">
        <v>2298</v>
      </c>
      <c r="C202" s="244">
        <v>0</v>
      </c>
      <c r="D202" s="244">
        <v>0</v>
      </c>
      <c r="E202" s="244">
        <v>0</v>
      </c>
      <c r="F202" s="244">
        <v>0</v>
      </c>
      <c r="G202" s="233">
        <v>0</v>
      </c>
    </row>
    <row r="203" spans="1:9" ht="15.75" x14ac:dyDescent="0.25">
      <c r="A203" s="288"/>
      <c r="B203" s="286" t="s">
        <v>2299</v>
      </c>
      <c r="C203" s="235">
        <v>0.1666</v>
      </c>
      <c r="D203" s="235">
        <v>0.33329999999999999</v>
      </c>
      <c r="E203" s="244">
        <v>0.3</v>
      </c>
      <c r="F203" s="244">
        <v>0.1</v>
      </c>
      <c r="G203" s="233">
        <v>0.2</v>
      </c>
    </row>
    <row r="204" spans="1:9" ht="15.75" x14ac:dyDescent="0.25">
      <c r="A204" s="289"/>
      <c r="B204" s="286" t="s">
        <v>2300</v>
      </c>
      <c r="C204" s="244">
        <v>0.75</v>
      </c>
      <c r="D204" s="235">
        <v>0.58330000000000004</v>
      </c>
      <c r="E204" s="244">
        <v>0.4</v>
      </c>
      <c r="F204" s="244">
        <v>0.6</v>
      </c>
      <c r="G204" s="233">
        <v>0.7</v>
      </c>
      <c r="I204" s="113" t="s">
        <v>2213</v>
      </c>
    </row>
    <row r="205" spans="1:9" ht="15.75" x14ac:dyDescent="0.25">
      <c r="A205" s="290"/>
      <c r="B205" s="286" t="s">
        <v>2301</v>
      </c>
      <c r="C205" s="244">
        <v>0</v>
      </c>
      <c r="D205" s="244">
        <v>0</v>
      </c>
      <c r="E205" s="244">
        <v>0.1</v>
      </c>
      <c r="F205" s="244">
        <v>0.1</v>
      </c>
      <c r="G205" s="233">
        <v>0.1</v>
      </c>
    </row>
    <row r="206" spans="1:9" ht="15.75" x14ac:dyDescent="0.25">
      <c r="A206" s="291"/>
      <c r="B206" s="286" t="s">
        <v>2302</v>
      </c>
      <c r="C206" s="233">
        <v>0</v>
      </c>
      <c r="D206" s="233">
        <v>0</v>
      </c>
      <c r="E206" s="233">
        <v>0</v>
      </c>
      <c r="F206" s="244">
        <v>0</v>
      </c>
      <c r="G206" s="233">
        <v>0</v>
      </c>
    </row>
    <row r="207" spans="1:9" ht="15.75" x14ac:dyDescent="0.25">
      <c r="A207" s="292"/>
      <c r="B207" s="286" t="s">
        <v>2038</v>
      </c>
      <c r="C207" s="235">
        <v>8.3299999999999999E-2</v>
      </c>
      <c r="D207" s="235">
        <v>8.3299999999999999E-2</v>
      </c>
      <c r="E207" s="244">
        <v>0.2</v>
      </c>
      <c r="F207" s="233">
        <v>0.2</v>
      </c>
      <c r="G207" s="233">
        <v>0</v>
      </c>
    </row>
    <row r="211" spans="1:9" ht="15.75" x14ac:dyDescent="0.25">
      <c r="A211" s="285"/>
      <c r="B211" s="286"/>
      <c r="C211" s="14" t="s">
        <v>3365</v>
      </c>
      <c r="D211" s="14" t="s">
        <v>3367</v>
      </c>
      <c r="E211" s="14" t="s">
        <v>3368</v>
      </c>
      <c r="F211" s="14" t="s">
        <v>3369</v>
      </c>
      <c r="G211" s="14" t="s">
        <v>3366</v>
      </c>
    </row>
    <row r="212" spans="1:9" ht="15.75" x14ac:dyDescent="0.25">
      <c r="A212" s="287"/>
      <c r="B212" s="286" t="s">
        <v>2298</v>
      </c>
      <c r="C212" s="235">
        <v>1.5299999999999999E-2</v>
      </c>
      <c r="D212" s="235">
        <v>0.123</v>
      </c>
      <c r="E212" s="235">
        <v>4.7600000000000003E-2</v>
      </c>
      <c r="F212" s="235">
        <v>0.16120000000000001</v>
      </c>
      <c r="G212" s="236">
        <v>8.0600000000000005E-2</v>
      </c>
    </row>
    <row r="213" spans="1:9" ht="15.75" x14ac:dyDescent="0.25">
      <c r="A213" s="288"/>
      <c r="B213" s="286" t="s">
        <v>2299</v>
      </c>
      <c r="C213" s="235">
        <v>0.3846</v>
      </c>
      <c r="D213" s="235">
        <v>0.32300000000000001</v>
      </c>
      <c r="E213" s="235">
        <v>0.31740000000000002</v>
      </c>
      <c r="F213" s="235">
        <v>0.1129</v>
      </c>
      <c r="G213" s="236">
        <v>0.20960000000000001</v>
      </c>
    </row>
    <row r="214" spans="1:9" ht="15.75" x14ac:dyDescent="0.25">
      <c r="A214" s="289"/>
      <c r="B214" s="286" t="s">
        <v>2300</v>
      </c>
      <c r="C214" s="235">
        <v>0.47689999999999999</v>
      </c>
      <c r="D214" s="235">
        <v>0.33839999999999998</v>
      </c>
      <c r="E214" s="235">
        <v>0.39679999999999999</v>
      </c>
      <c r="F214" s="235">
        <v>0.20960000000000001</v>
      </c>
      <c r="G214" s="236">
        <v>0.4516</v>
      </c>
      <c r="I214" s="113" t="s">
        <v>2214</v>
      </c>
    </row>
    <row r="215" spans="1:9" ht="15.75" x14ac:dyDescent="0.25">
      <c r="A215" s="290"/>
      <c r="B215" s="286" t="s">
        <v>2301</v>
      </c>
      <c r="C215" s="235">
        <v>0.1076</v>
      </c>
      <c r="D215" s="244">
        <v>0.2</v>
      </c>
      <c r="E215" s="235">
        <v>1.5800000000000002E-2</v>
      </c>
      <c r="F215" s="235">
        <v>0.2258</v>
      </c>
      <c r="G215" s="236">
        <v>0.20960000000000001</v>
      </c>
    </row>
    <row r="216" spans="1:9" ht="15.75" x14ac:dyDescent="0.25">
      <c r="A216" s="291"/>
      <c r="B216" s="286" t="s">
        <v>2302</v>
      </c>
      <c r="C216" s="233">
        <v>0</v>
      </c>
      <c r="D216" s="233">
        <v>0</v>
      </c>
      <c r="E216" s="236">
        <v>1.5800000000000002E-2</v>
      </c>
      <c r="F216" s="235">
        <v>4.8300000000000003E-2</v>
      </c>
      <c r="G216" s="236">
        <v>4.8300000000000003E-2</v>
      </c>
    </row>
    <row r="217" spans="1:9" ht="15.75" x14ac:dyDescent="0.25">
      <c r="A217" s="292"/>
      <c r="B217" s="286" t="s">
        <v>2038</v>
      </c>
      <c r="C217" s="235">
        <v>1.78E-2</v>
      </c>
      <c r="D217" s="235">
        <v>1.5299999999999999E-2</v>
      </c>
      <c r="E217" s="235">
        <v>0.20630000000000001</v>
      </c>
      <c r="F217" s="236">
        <v>0.2419</v>
      </c>
      <c r="G217" s="233">
        <v>0</v>
      </c>
    </row>
    <row r="221" spans="1:9" ht="15.75" x14ac:dyDescent="0.25">
      <c r="A221" s="285"/>
      <c r="B221" s="286"/>
      <c r="C221" s="14" t="s">
        <v>3365</v>
      </c>
      <c r="D221" s="14" t="s">
        <v>3367</v>
      </c>
      <c r="E221" s="14" t="s">
        <v>3368</v>
      </c>
      <c r="F221" s="14" t="s">
        <v>3369</v>
      </c>
      <c r="G221" s="14" t="s">
        <v>3366</v>
      </c>
    </row>
    <row r="222" spans="1:9" ht="15.75" x14ac:dyDescent="0.25">
      <c r="A222" s="287"/>
      <c r="B222" s="286" t="s">
        <v>2298</v>
      </c>
      <c r="C222" s="233">
        <v>0</v>
      </c>
      <c r="D222" s="233">
        <v>0</v>
      </c>
      <c r="E222" s="236">
        <v>0.2142</v>
      </c>
      <c r="F222" s="236">
        <v>7.1400000000000005E-2</v>
      </c>
      <c r="G222" s="236">
        <v>7.1400000000000005E-2</v>
      </c>
    </row>
    <row r="223" spans="1:9" ht="15.75" x14ac:dyDescent="0.25">
      <c r="A223" s="288"/>
      <c r="B223" s="286" t="s">
        <v>2299</v>
      </c>
      <c r="C223" s="236">
        <v>7.1400000000000005E-2</v>
      </c>
      <c r="D223" s="236">
        <v>0.57140000000000002</v>
      </c>
      <c r="E223" s="236">
        <v>7.1400000000000005E-2</v>
      </c>
      <c r="F223" s="236">
        <v>0.14280000000000001</v>
      </c>
      <c r="G223" s="236">
        <v>0.1424</v>
      </c>
    </row>
    <row r="224" spans="1:9" ht="15.75" x14ac:dyDescent="0.25">
      <c r="A224" s="289"/>
      <c r="B224" s="286" t="s">
        <v>2300</v>
      </c>
      <c r="C224" s="236">
        <v>0.64280000000000004</v>
      </c>
      <c r="D224" s="236">
        <v>0.35709999999999997</v>
      </c>
      <c r="E224" s="236">
        <v>0.42849999999999999</v>
      </c>
      <c r="F224" s="236">
        <v>0.28570000000000001</v>
      </c>
      <c r="G224" s="236">
        <v>0.35709999999999997</v>
      </c>
      <c r="I224" s="113" t="s">
        <v>2215</v>
      </c>
    </row>
    <row r="225" spans="1:9" ht="15.75" x14ac:dyDescent="0.25">
      <c r="A225" s="290"/>
      <c r="B225" s="286" t="s">
        <v>2301</v>
      </c>
      <c r="C225" s="236">
        <v>0.2142</v>
      </c>
      <c r="D225" s="236">
        <v>7.1400000000000005E-2</v>
      </c>
      <c r="E225" s="236">
        <v>7.1400000000000005E-2</v>
      </c>
      <c r="F225" s="236">
        <v>0.35709999999999997</v>
      </c>
      <c r="G225" s="236">
        <v>0.28570000000000001</v>
      </c>
    </row>
    <row r="226" spans="1:9" ht="15.75" x14ac:dyDescent="0.25">
      <c r="A226" s="291"/>
      <c r="B226" s="286" t="s">
        <v>2302</v>
      </c>
      <c r="C226" s="233">
        <v>0</v>
      </c>
      <c r="D226" s="233">
        <v>0</v>
      </c>
      <c r="E226" s="233">
        <v>0</v>
      </c>
      <c r="F226" s="236">
        <v>0.14280000000000001</v>
      </c>
      <c r="G226" s="236">
        <v>0.14280000000000001</v>
      </c>
    </row>
    <row r="227" spans="1:9" ht="15.75" x14ac:dyDescent="0.25">
      <c r="A227" s="292"/>
      <c r="B227" s="286" t="s">
        <v>2038</v>
      </c>
      <c r="C227" s="236">
        <v>7.1400000000000005E-2</v>
      </c>
      <c r="D227" s="233">
        <v>0</v>
      </c>
      <c r="E227" s="236">
        <v>0.14280000000000001</v>
      </c>
      <c r="F227" s="233">
        <v>0</v>
      </c>
      <c r="G227" s="233">
        <v>0</v>
      </c>
    </row>
    <row r="228" spans="1:9" ht="16.5" x14ac:dyDescent="0.25">
      <c r="A228" s="249"/>
      <c r="B228" s="250"/>
      <c r="C228" s="231"/>
      <c r="D228" s="231"/>
      <c r="E228" s="231"/>
      <c r="F228" s="231"/>
      <c r="G228" s="231"/>
    </row>
    <row r="229" spans="1:9" ht="16.5" x14ac:dyDescent="0.25">
      <c r="A229" s="249"/>
      <c r="B229" s="250"/>
      <c r="C229" s="231"/>
      <c r="D229" s="231"/>
      <c r="E229" s="231"/>
      <c r="F229" s="231"/>
      <c r="G229" s="231"/>
    </row>
    <row r="230" spans="1:9" ht="16.5" x14ac:dyDescent="0.25">
      <c r="A230" s="249"/>
      <c r="B230" s="250"/>
      <c r="C230" s="231"/>
      <c r="D230" s="231"/>
      <c r="E230" s="231"/>
      <c r="F230" s="231"/>
      <c r="G230" s="231"/>
    </row>
    <row r="232" spans="1:9" ht="15.75" x14ac:dyDescent="0.25">
      <c r="A232" s="285"/>
      <c r="B232" s="286"/>
      <c r="C232" s="14" t="s">
        <v>3365</v>
      </c>
      <c r="D232" s="14" t="s">
        <v>3367</v>
      </c>
      <c r="E232" s="14" t="s">
        <v>3368</v>
      </c>
      <c r="F232" s="14" t="s">
        <v>3369</v>
      </c>
      <c r="G232" s="14" t="s">
        <v>3366</v>
      </c>
    </row>
    <row r="233" spans="1:9" ht="15.75" x14ac:dyDescent="0.25">
      <c r="A233" s="287"/>
      <c r="B233" s="286" t="s">
        <v>2298</v>
      </c>
      <c r="C233" s="246">
        <v>0</v>
      </c>
      <c r="D233" s="296">
        <v>0</v>
      </c>
      <c r="E233" s="246">
        <v>0</v>
      </c>
      <c r="F233" s="233">
        <v>0</v>
      </c>
      <c r="G233" s="233">
        <v>0</v>
      </c>
    </row>
    <row r="234" spans="1:9" ht="15.75" x14ac:dyDescent="0.25">
      <c r="A234" s="288"/>
      <c r="B234" s="286" t="s">
        <v>2299</v>
      </c>
      <c r="C234" s="246">
        <v>0</v>
      </c>
      <c r="D234" s="296">
        <v>0</v>
      </c>
      <c r="E234" s="246">
        <v>0</v>
      </c>
      <c r="F234" s="233">
        <v>0</v>
      </c>
      <c r="G234" s="233">
        <v>0</v>
      </c>
    </row>
    <row r="235" spans="1:9" ht="15.75" x14ac:dyDescent="0.25">
      <c r="A235" s="289"/>
      <c r="B235" s="286" t="s">
        <v>2300</v>
      </c>
      <c r="C235" s="246">
        <v>1</v>
      </c>
      <c r="D235" s="266">
        <v>1</v>
      </c>
      <c r="E235" s="246">
        <v>0</v>
      </c>
      <c r="F235" s="233">
        <v>0</v>
      </c>
      <c r="G235" s="233">
        <v>1</v>
      </c>
      <c r="I235" s="113" t="s">
        <v>2216</v>
      </c>
    </row>
    <row r="236" spans="1:9" ht="15.75" x14ac:dyDescent="0.25">
      <c r="A236" s="290"/>
      <c r="B236" s="286" t="s">
        <v>2301</v>
      </c>
      <c r="C236" s="246">
        <v>0</v>
      </c>
      <c r="D236" s="296">
        <v>0</v>
      </c>
      <c r="E236" s="246">
        <v>1</v>
      </c>
      <c r="F236" s="233">
        <v>0</v>
      </c>
      <c r="G236" s="233">
        <v>0</v>
      </c>
    </row>
    <row r="237" spans="1:9" ht="15.75" x14ac:dyDescent="0.25">
      <c r="A237" s="291"/>
      <c r="B237" s="286" t="s">
        <v>2302</v>
      </c>
      <c r="C237" s="233">
        <v>0</v>
      </c>
      <c r="D237" s="296">
        <v>0</v>
      </c>
      <c r="E237" s="246">
        <v>0</v>
      </c>
      <c r="F237" s="233">
        <v>0</v>
      </c>
      <c r="G237" s="233">
        <v>0</v>
      </c>
    </row>
    <row r="238" spans="1:9" ht="15.75" x14ac:dyDescent="0.25">
      <c r="A238" s="292"/>
      <c r="B238" s="286" t="s">
        <v>2038</v>
      </c>
      <c r="C238" s="246">
        <v>0</v>
      </c>
      <c r="D238" s="296">
        <v>0</v>
      </c>
      <c r="E238" s="246">
        <v>0</v>
      </c>
      <c r="F238" s="233">
        <v>1</v>
      </c>
      <c r="G238" s="233">
        <v>0</v>
      </c>
    </row>
    <row r="241" spans="1:9" ht="16.5" hidden="1" x14ac:dyDescent="0.25">
      <c r="A241" s="242"/>
      <c r="B241" s="218" t="s">
        <v>2039</v>
      </c>
      <c r="C241" s="233">
        <v>0</v>
      </c>
      <c r="D241" s="233"/>
      <c r="E241" s="233"/>
      <c r="F241" s="233"/>
      <c r="G241" s="233"/>
    </row>
    <row r="243" spans="1:9" ht="15.75" x14ac:dyDescent="0.25">
      <c r="A243" s="285"/>
      <c r="B243" s="286"/>
      <c r="C243" s="14" t="s">
        <v>3365</v>
      </c>
      <c r="D243" s="14" t="s">
        <v>3367</v>
      </c>
      <c r="E243" s="14" t="s">
        <v>3368</v>
      </c>
      <c r="F243" s="14" t="s">
        <v>3369</v>
      </c>
      <c r="G243" s="14" t="s">
        <v>3366</v>
      </c>
    </row>
    <row r="244" spans="1:9" ht="15.75" x14ac:dyDescent="0.25">
      <c r="A244" s="287"/>
      <c r="B244" s="286" t="s">
        <v>2298</v>
      </c>
      <c r="C244" s="243">
        <v>8.3299999999999999E-2</v>
      </c>
      <c r="D244" s="243">
        <v>8.3299999999999999E-2</v>
      </c>
      <c r="E244" s="246">
        <v>0</v>
      </c>
      <c r="F244" s="246">
        <v>0.4</v>
      </c>
      <c r="G244" s="233">
        <v>0</v>
      </c>
    </row>
    <row r="245" spans="1:9" ht="15.75" x14ac:dyDescent="0.25">
      <c r="A245" s="288"/>
      <c r="B245" s="286" t="s">
        <v>2299</v>
      </c>
      <c r="C245" s="243">
        <v>0.41660000000000003</v>
      </c>
      <c r="D245" s="243">
        <v>0.33329999999999999</v>
      </c>
      <c r="E245" s="246">
        <v>0.5</v>
      </c>
      <c r="F245" s="246">
        <v>0</v>
      </c>
      <c r="G245" s="233">
        <v>0.4</v>
      </c>
    </row>
    <row r="246" spans="1:9" ht="15.75" x14ac:dyDescent="0.25">
      <c r="A246" s="289"/>
      <c r="B246" s="286" t="s">
        <v>2300</v>
      </c>
      <c r="C246" s="243">
        <v>0.41660000000000003</v>
      </c>
      <c r="D246" s="243">
        <v>8.3299999999999999E-2</v>
      </c>
      <c r="E246" s="246">
        <v>0.4</v>
      </c>
      <c r="F246" s="246">
        <v>0.1</v>
      </c>
      <c r="G246" s="233">
        <v>0.4</v>
      </c>
      <c r="I246" s="113" t="s">
        <v>2217</v>
      </c>
    </row>
    <row r="247" spans="1:9" ht="15.75" x14ac:dyDescent="0.25">
      <c r="A247" s="290"/>
      <c r="B247" s="286" t="s">
        <v>2301</v>
      </c>
      <c r="C247" s="243">
        <v>8.3299999999999999E-2</v>
      </c>
      <c r="D247" s="246">
        <v>0.5</v>
      </c>
      <c r="E247" s="246">
        <v>0</v>
      </c>
      <c r="F247" s="246">
        <v>0.3</v>
      </c>
      <c r="G247" s="233">
        <v>0.1</v>
      </c>
    </row>
    <row r="248" spans="1:9" ht="15.75" x14ac:dyDescent="0.25">
      <c r="A248" s="291"/>
      <c r="B248" s="286" t="s">
        <v>2302</v>
      </c>
      <c r="C248" s="233">
        <v>0</v>
      </c>
      <c r="D248" s="233">
        <v>0</v>
      </c>
      <c r="E248" s="246">
        <v>0</v>
      </c>
      <c r="F248" s="246">
        <v>0</v>
      </c>
      <c r="G248" s="233">
        <v>0.1</v>
      </c>
    </row>
    <row r="249" spans="1:9" ht="15.75" x14ac:dyDescent="0.25">
      <c r="A249" s="292"/>
      <c r="B249" s="286" t="s">
        <v>2038</v>
      </c>
      <c r="C249" s="246">
        <v>0</v>
      </c>
      <c r="D249" s="246">
        <v>0</v>
      </c>
      <c r="E249" s="246">
        <v>0.1</v>
      </c>
      <c r="F249" s="246">
        <v>0.2</v>
      </c>
      <c r="G249" s="233">
        <v>0</v>
      </c>
    </row>
    <row r="252" spans="1:9" ht="15.75" x14ac:dyDescent="0.25">
      <c r="A252" s="285"/>
      <c r="B252" s="286"/>
      <c r="C252" s="14" t="s">
        <v>3365</v>
      </c>
      <c r="D252" s="14" t="s">
        <v>3367</v>
      </c>
      <c r="E252" s="14" t="s">
        <v>3368</v>
      </c>
      <c r="F252" s="14" t="s">
        <v>3369</v>
      </c>
      <c r="G252" s="14" t="s">
        <v>3366</v>
      </c>
    </row>
    <row r="253" spans="1:9" ht="15.75" x14ac:dyDescent="0.25">
      <c r="A253" s="287"/>
      <c r="B253" s="286" t="s">
        <v>2298</v>
      </c>
      <c r="C253" s="233">
        <v>0</v>
      </c>
      <c r="D253" s="233">
        <v>0</v>
      </c>
      <c r="E253" s="233">
        <v>0.2</v>
      </c>
      <c r="F253" s="233">
        <v>0</v>
      </c>
      <c r="G253" s="233">
        <v>0</v>
      </c>
    </row>
    <row r="254" spans="1:9" ht="15.75" x14ac:dyDescent="0.25">
      <c r="A254" s="288"/>
      <c r="B254" s="286" t="s">
        <v>2299</v>
      </c>
      <c r="C254" s="233">
        <v>0.4</v>
      </c>
      <c r="D254" s="233">
        <v>0.6</v>
      </c>
      <c r="E254" s="233">
        <v>0.4</v>
      </c>
      <c r="F254" s="233">
        <v>0.2</v>
      </c>
      <c r="G254" s="233">
        <v>0.2</v>
      </c>
    </row>
    <row r="255" spans="1:9" ht="15.75" x14ac:dyDescent="0.25">
      <c r="A255" s="289"/>
      <c r="B255" s="286" t="s">
        <v>2300</v>
      </c>
      <c r="C255" s="233">
        <v>0.4</v>
      </c>
      <c r="D255" s="233">
        <v>0.2</v>
      </c>
      <c r="E255" s="233">
        <v>0</v>
      </c>
      <c r="F255" s="233">
        <v>0.4</v>
      </c>
      <c r="G255" s="233">
        <v>0.6</v>
      </c>
      <c r="I255" s="113" t="s">
        <v>2218</v>
      </c>
    </row>
    <row r="256" spans="1:9" ht="15.75" x14ac:dyDescent="0.25">
      <c r="A256" s="290"/>
      <c r="B256" s="286" t="s">
        <v>2301</v>
      </c>
      <c r="C256" s="233">
        <v>0</v>
      </c>
      <c r="D256" s="233">
        <v>0</v>
      </c>
      <c r="E256" s="233">
        <v>0</v>
      </c>
      <c r="F256" s="233">
        <v>0.2</v>
      </c>
      <c r="G256" s="233">
        <v>0.2</v>
      </c>
    </row>
    <row r="257" spans="1:9" ht="15.75" x14ac:dyDescent="0.25">
      <c r="A257" s="291"/>
      <c r="B257" s="286" t="s">
        <v>2302</v>
      </c>
      <c r="C257" s="233">
        <v>0</v>
      </c>
      <c r="D257" s="233">
        <v>0</v>
      </c>
      <c r="E257" s="233">
        <v>0</v>
      </c>
      <c r="F257" s="233">
        <v>0</v>
      </c>
      <c r="G257" s="233">
        <v>0</v>
      </c>
    </row>
    <row r="258" spans="1:9" ht="15.75" x14ac:dyDescent="0.25">
      <c r="A258" s="292"/>
      <c r="B258" s="286" t="s">
        <v>2038</v>
      </c>
      <c r="C258" s="233">
        <v>0.2</v>
      </c>
      <c r="D258" s="233">
        <v>0.2</v>
      </c>
      <c r="E258" s="233">
        <v>0.4</v>
      </c>
      <c r="F258" s="233">
        <v>0.2</v>
      </c>
      <c r="G258" s="233">
        <v>0</v>
      </c>
    </row>
    <row r="262" spans="1:9" ht="15.75" x14ac:dyDescent="0.25">
      <c r="A262" s="285"/>
      <c r="B262" s="286"/>
      <c r="C262" s="14" t="s">
        <v>3365</v>
      </c>
      <c r="D262" s="14" t="s">
        <v>3367</v>
      </c>
      <c r="E262" s="14" t="s">
        <v>3368</v>
      </c>
      <c r="F262" s="14" t="s">
        <v>3369</v>
      </c>
      <c r="G262" s="14" t="s">
        <v>3366</v>
      </c>
    </row>
    <row r="263" spans="1:9" ht="15.75" x14ac:dyDescent="0.25">
      <c r="A263" s="287"/>
      <c r="B263" s="286" t="s">
        <v>2298</v>
      </c>
      <c r="C263" s="233">
        <v>0</v>
      </c>
      <c r="D263" s="233">
        <v>0</v>
      </c>
      <c r="E263" s="233">
        <v>0</v>
      </c>
      <c r="F263" s="233">
        <v>0</v>
      </c>
      <c r="G263" s="233">
        <v>0</v>
      </c>
    </row>
    <row r="264" spans="1:9" ht="15.75" x14ac:dyDescent="0.25">
      <c r="A264" s="288"/>
      <c r="B264" s="286" t="s">
        <v>2299</v>
      </c>
      <c r="C264" s="233">
        <v>0</v>
      </c>
      <c r="D264" s="233">
        <v>0.16159999999999999</v>
      </c>
      <c r="E264" s="233">
        <v>0.25</v>
      </c>
      <c r="F264" s="233">
        <v>0</v>
      </c>
      <c r="G264" s="233">
        <v>0.25</v>
      </c>
    </row>
    <row r="265" spans="1:9" ht="15.75" x14ac:dyDescent="0.25">
      <c r="A265" s="289"/>
      <c r="B265" s="286" t="s">
        <v>2300</v>
      </c>
      <c r="C265" s="233">
        <v>1</v>
      </c>
      <c r="D265" s="236">
        <v>0.83830000000000005</v>
      </c>
      <c r="E265" s="233">
        <v>0.75</v>
      </c>
      <c r="F265" s="233">
        <v>1</v>
      </c>
      <c r="G265" s="233">
        <v>0.75</v>
      </c>
      <c r="I265" s="113" t="s">
        <v>2219</v>
      </c>
    </row>
    <row r="266" spans="1:9" ht="15.75" x14ac:dyDescent="0.25">
      <c r="A266" s="290"/>
      <c r="B266" s="286" t="s">
        <v>2301</v>
      </c>
      <c r="C266" s="233">
        <v>0</v>
      </c>
      <c r="D266" s="233">
        <v>0</v>
      </c>
      <c r="E266" s="233">
        <v>0</v>
      </c>
      <c r="F266" s="233">
        <v>0</v>
      </c>
      <c r="G266" s="233">
        <v>0</v>
      </c>
    </row>
    <row r="267" spans="1:9" ht="15.75" x14ac:dyDescent="0.25">
      <c r="A267" s="291"/>
      <c r="B267" s="286" t="s">
        <v>2302</v>
      </c>
      <c r="C267" s="233">
        <v>0</v>
      </c>
      <c r="D267" s="233">
        <v>0</v>
      </c>
      <c r="E267" s="233">
        <v>0</v>
      </c>
      <c r="F267" s="233">
        <v>0</v>
      </c>
      <c r="G267" s="233">
        <v>0</v>
      </c>
    </row>
    <row r="268" spans="1:9" ht="15.75" x14ac:dyDescent="0.25">
      <c r="A268" s="292"/>
      <c r="B268" s="286" t="s">
        <v>2038</v>
      </c>
      <c r="C268" s="233">
        <v>0</v>
      </c>
      <c r="D268" s="233">
        <v>0</v>
      </c>
      <c r="E268" s="233">
        <v>0</v>
      </c>
      <c r="F268" s="233">
        <v>0</v>
      </c>
      <c r="G268" s="233">
        <v>0</v>
      </c>
    </row>
    <row r="272" spans="1:9" ht="15.75" x14ac:dyDescent="0.25">
      <c r="A272" s="285"/>
      <c r="B272" s="286"/>
      <c r="C272" s="14" t="s">
        <v>3365</v>
      </c>
      <c r="D272" s="14" t="s">
        <v>3367</v>
      </c>
      <c r="E272" s="14" t="s">
        <v>3368</v>
      </c>
      <c r="F272" s="14" t="s">
        <v>3369</v>
      </c>
      <c r="G272" s="14" t="s">
        <v>3366</v>
      </c>
    </row>
    <row r="273" spans="1:9" ht="15.75" x14ac:dyDescent="0.25">
      <c r="A273" s="287"/>
      <c r="B273" s="286" t="s">
        <v>2298</v>
      </c>
      <c r="C273" s="246">
        <v>0</v>
      </c>
      <c r="D273" s="243">
        <v>0.23330000000000001</v>
      </c>
      <c r="E273" s="243">
        <v>3.2199999999999999E-2</v>
      </c>
      <c r="F273" s="243">
        <v>0.16120000000000001</v>
      </c>
      <c r="G273" s="236">
        <v>0.129</v>
      </c>
    </row>
    <row r="274" spans="1:9" ht="15.75" x14ac:dyDescent="0.25">
      <c r="A274" s="288"/>
      <c r="B274" s="286" t="s">
        <v>2299</v>
      </c>
      <c r="C274" s="243">
        <v>0.5333</v>
      </c>
      <c r="D274" s="246">
        <v>0.3</v>
      </c>
      <c r="E274" s="243">
        <v>0.4516</v>
      </c>
      <c r="F274" s="243">
        <v>0.16120000000000001</v>
      </c>
      <c r="G274" s="236">
        <v>0.2258</v>
      </c>
    </row>
    <row r="275" spans="1:9" ht="15.75" x14ac:dyDescent="0.25">
      <c r="A275" s="289"/>
      <c r="B275" s="286" t="s">
        <v>2300</v>
      </c>
      <c r="C275" s="243">
        <v>0.36659999999999998</v>
      </c>
      <c r="D275" s="243">
        <v>0.23330000000000001</v>
      </c>
      <c r="E275" s="243">
        <v>0.48380000000000001</v>
      </c>
      <c r="F275" s="243">
        <v>0.25800000000000001</v>
      </c>
      <c r="G275" s="236">
        <v>0.38700000000000001</v>
      </c>
      <c r="I275" s="113" t="s">
        <v>2220</v>
      </c>
    </row>
    <row r="276" spans="1:9" ht="15.75" x14ac:dyDescent="0.25">
      <c r="A276" s="290"/>
      <c r="B276" s="286" t="s">
        <v>2301</v>
      </c>
      <c r="C276" s="246">
        <v>0.1</v>
      </c>
      <c r="D276" s="246">
        <v>0.2</v>
      </c>
      <c r="E276" s="246">
        <v>0</v>
      </c>
      <c r="F276" s="243">
        <v>0.19350000000000001</v>
      </c>
      <c r="G276" s="236">
        <v>0.19350000000000001</v>
      </c>
    </row>
    <row r="277" spans="1:9" ht="15.75" x14ac:dyDescent="0.25">
      <c r="A277" s="291"/>
      <c r="B277" s="286" t="s">
        <v>2302</v>
      </c>
      <c r="C277" s="233">
        <v>0</v>
      </c>
      <c r="D277" s="233">
        <v>0</v>
      </c>
      <c r="E277" s="246">
        <v>0</v>
      </c>
      <c r="F277" s="243">
        <v>3.2199999999999999E-2</v>
      </c>
      <c r="G277" s="233">
        <v>0</v>
      </c>
    </row>
    <row r="278" spans="1:9" ht="15.75" x14ac:dyDescent="0.25">
      <c r="A278" s="292"/>
      <c r="B278" s="286" t="s">
        <v>2038</v>
      </c>
      <c r="C278" s="246">
        <v>0</v>
      </c>
      <c r="D278" s="243">
        <v>3.3300000000000003E-2</v>
      </c>
      <c r="E278" s="243">
        <v>3.2199999999999999E-2</v>
      </c>
      <c r="F278" s="243">
        <v>0.19350000000000001</v>
      </c>
      <c r="G278" s="233">
        <v>0</v>
      </c>
    </row>
    <row r="282" spans="1:9" ht="15.75" x14ac:dyDescent="0.25">
      <c r="A282" s="285"/>
      <c r="B282" s="286"/>
      <c r="C282" s="14" t="s">
        <v>3365</v>
      </c>
      <c r="D282" s="14" t="s">
        <v>3367</v>
      </c>
      <c r="E282" s="14" t="s">
        <v>3368</v>
      </c>
      <c r="F282" s="14" t="s">
        <v>3369</v>
      </c>
      <c r="G282" s="14" t="s">
        <v>3366</v>
      </c>
    </row>
    <row r="283" spans="1:9" ht="15.75" x14ac:dyDescent="0.25">
      <c r="A283" s="287"/>
      <c r="B283" s="286" t="s">
        <v>2298</v>
      </c>
      <c r="C283" s="233">
        <v>0</v>
      </c>
      <c r="D283" s="236">
        <v>6.8900000000000003E-2</v>
      </c>
      <c r="E283" s="236">
        <v>3.44E-2</v>
      </c>
      <c r="F283" s="236">
        <v>5.1700000000000003E-2</v>
      </c>
      <c r="G283" s="236">
        <v>3.44E-2</v>
      </c>
    </row>
    <row r="284" spans="1:9" ht="15.75" x14ac:dyDescent="0.25">
      <c r="A284" s="288"/>
      <c r="B284" s="286" t="s">
        <v>2299</v>
      </c>
      <c r="C284" s="236">
        <v>0.2631</v>
      </c>
      <c r="D284" s="236">
        <v>0.24129999999999999</v>
      </c>
      <c r="E284" s="236">
        <v>0.24129999999999999</v>
      </c>
      <c r="F284" s="236">
        <v>0.2586</v>
      </c>
      <c r="G284" s="236">
        <v>0.27579999999999999</v>
      </c>
    </row>
    <row r="285" spans="1:9" ht="15.75" x14ac:dyDescent="0.25">
      <c r="A285" s="289"/>
      <c r="B285" s="286" t="s">
        <v>2300</v>
      </c>
      <c r="C285" s="236">
        <v>0.64910000000000001</v>
      </c>
      <c r="D285" s="233">
        <v>0.5</v>
      </c>
      <c r="E285" s="236">
        <v>0.48270000000000002</v>
      </c>
      <c r="F285" s="236">
        <v>0.55169999999999997</v>
      </c>
      <c r="G285" s="236">
        <v>0.62060000000000004</v>
      </c>
      <c r="I285" s="113" t="s">
        <v>2221</v>
      </c>
    </row>
    <row r="286" spans="1:9" ht="15.75" x14ac:dyDescent="0.25">
      <c r="A286" s="290"/>
      <c r="B286" s="286" t="s">
        <v>2301</v>
      </c>
      <c r="C286" s="233">
        <v>0</v>
      </c>
      <c r="D286" s="236">
        <v>6.8900000000000003E-2</v>
      </c>
      <c r="E286" s="236">
        <v>0.10340000000000001</v>
      </c>
      <c r="F286" s="236">
        <v>5.1700000000000003E-2</v>
      </c>
      <c r="G286" s="236">
        <v>5.1700000000000003E-2</v>
      </c>
    </row>
    <row r="287" spans="1:9" ht="15.75" x14ac:dyDescent="0.25">
      <c r="A287" s="291"/>
      <c r="B287" s="286" t="s">
        <v>2302</v>
      </c>
      <c r="C287" s="233">
        <v>0</v>
      </c>
      <c r="D287" s="233">
        <v>0</v>
      </c>
      <c r="E287" s="233">
        <v>0</v>
      </c>
      <c r="F287" s="233">
        <v>0</v>
      </c>
      <c r="G287" s="236">
        <v>1.72E-2</v>
      </c>
    </row>
    <row r="288" spans="1:9" ht="15.75" x14ac:dyDescent="0.25">
      <c r="A288" s="292"/>
      <c r="B288" s="286" t="s">
        <v>2038</v>
      </c>
      <c r="C288" s="236">
        <v>8.77E-2</v>
      </c>
      <c r="D288" s="236">
        <v>0.1206</v>
      </c>
      <c r="E288" s="236">
        <v>0.13789999999999999</v>
      </c>
      <c r="F288" s="236">
        <v>8.6199999999999999E-2</v>
      </c>
      <c r="G288" s="233">
        <v>0</v>
      </c>
    </row>
    <row r="292" spans="1:9" ht="15.75" x14ac:dyDescent="0.25">
      <c r="A292" s="285"/>
      <c r="B292" s="286"/>
      <c r="C292" s="14" t="s">
        <v>3365</v>
      </c>
      <c r="D292" s="14" t="s">
        <v>3367</v>
      </c>
      <c r="E292" s="14" t="s">
        <v>3368</v>
      </c>
      <c r="F292" s="14" t="s">
        <v>3369</v>
      </c>
      <c r="G292" s="14" t="s">
        <v>3366</v>
      </c>
    </row>
    <row r="293" spans="1:9" ht="15.75" x14ac:dyDescent="0.25">
      <c r="A293" s="287"/>
      <c r="B293" s="286" t="s">
        <v>2298</v>
      </c>
      <c r="C293" s="233">
        <v>0</v>
      </c>
      <c r="D293" s="236">
        <v>0.1578</v>
      </c>
      <c r="E293" s="233">
        <v>0</v>
      </c>
      <c r="F293" s="233">
        <v>0</v>
      </c>
      <c r="G293" s="233">
        <v>0</v>
      </c>
    </row>
    <row r="294" spans="1:9" ht="15.75" x14ac:dyDescent="0.25">
      <c r="A294" s="288"/>
      <c r="B294" s="286" t="s">
        <v>2299</v>
      </c>
      <c r="C294" s="236">
        <v>0.1578</v>
      </c>
      <c r="D294" s="236">
        <v>5.2600000000000001E-2</v>
      </c>
      <c r="E294" s="233">
        <v>0</v>
      </c>
      <c r="F294" s="233">
        <v>0</v>
      </c>
      <c r="G294" s="233">
        <v>0</v>
      </c>
    </row>
    <row r="295" spans="1:9" ht="15.75" x14ac:dyDescent="0.25">
      <c r="A295" s="289"/>
      <c r="B295" s="286" t="s">
        <v>2300</v>
      </c>
      <c r="C295" s="236">
        <v>0.84209999999999996</v>
      </c>
      <c r="D295" s="236">
        <v>0.63149999999999995</v>
      </c>
      <c r="E295" s="236">
        <v>0.92849999999999999</v>
      </c>
      <c r="F295" s="236">
        <v>0.85709999999999997</v>
      </c>
      <c r="G295" s="236">
        <v>0.85709999999999997</v>
      </c>
      <c r="I295" s="113" t="s">
        <v>2222</v>
      </c>
    </row>
    <row r="296" spans="1:9" ht="15.75" x14ac:dyDescent="0.25">
      <c r="A296" s="290"/>
      <c r="B296" s="286" t="s">
        <v>2301</v>
      </c>
      <c r="C296" s="233">
        <v>0</v>
      </c>
      <c r="D296" s="236">
        <v>0.1578</v>
      </c>
      <c r="E296" s="233">
        <v>0</v>
      </c>
      <c r="F296" s="236">
        <v>0.14280000000000001</v>
      </c>
      <c r="G296" s="236">
        <v>0.14280000000000001</v>
      </c>
    </row>
    <row r="297" spans="1:9" ht="15.75" x14ac:dyDescent="0.25">
      <c r="A297" s="291"/>
      <c r="B297" s="286" t="s">
        <v>2302</v>
      </c>
      <c r="C297" s="233">
        <v>0</v>
      </c>
      <c r="D297" s="233">
        <v>0</v>
      </c>
      <c r="E297" s="233">
        <v>0</v>
      </c>
      <c r="F297" s="233">
        <v>0</v>
      </c>
      <c r="G297" s="233">
        <v>0</v>
      </c>
    </row>
    <row r="298" spans="1:9" ht="15.75" x14ac:dyDescent="0.25">
      <c r="A298" s="292"/>
      <c r="B298" s="286" t="s">
        <v>2038</v>
      </c>
      <c r="C298" s="233">
        <v>0</v>
      </c>
      <c r="D298" s="233">
        <v>0</v>
      </c>
      <c r="E298" s="236">
        <v>7.1400000000000005E-2</v>
      </c>
      <c r="F298" s="233">
        <v>0</v>
      </c>
      <c r="G298" s="233">
        <v>0</v>
      </c>
    </row>
    <row r="302" spans="1:9" ht="15.75" x14ac:dyDescent="0.25">
      <c r="A302" s="285"/>
      <c r="B302" s="286"/>
      <c r="C302" s="14" t="s">
        <v>3365</v>
      </c>
      <c r="D302" s="14" t="s">
        <v>3367</v>
      </c>
      <c r="E302" s="14" t="s">
        <v>3368</v>
      </c>
      <c r="F302" s="14" t="s">
        <v>3369</v>
      </c>
      <c r="G302" s="14" t="s">
        <v>3366</v>
      </c>
    </row>
    <row r="303" spans="1:9" ht="15.75" x14ac:dyDescent="0.25">
      <c r="A303" s="287"/>
      <c r="B303" s="286" t="s">
        <v>2298</v>
      </c>
      <c r="C303" s="233">
        <v>0</v>
      </c>
      <c r="D303" s="233">
        <v>0</v>
      </c>
      <c r="E303" s="236">
        <v>0.33329999999999999</v>
      </c>
      <c r="F303" s="233">
        <v>0</v>
      </c>
      <c r="G303" s="233">
        <v>0</v>
      </c>
    </row>
    <row r="304" spans="1:9" ht="15.75" x14ac:dyDescent="0.25">
      <c r="A304" s="288"/>
      <c r="B304" s="286" t="s">
        <v>2299</v>
      </c>
      <c r="C304" s="236">
        <v>0.66659999999999997</v>
      </c>
      <c r="D304" s="236">
        <v>0.33329999999999999</v>
      </c>
      <c r="E304" s="233">
        <v>0</v>
      </c>
      <c r="F304" s="236">
        <v>0.33329999999999999</v>
      </c>
      <c r="G304" s="236">
        <v>0.33329999999999999</v>
      </c>
    </row>
    <row r="305" spans="1:9" ht="15.75" x14ac:dyDescent="0.25">
      <c r="A305" s="289"/>
      <c r="B305" s="286" t="s">
        <v>2300</v>
      </c>
      <c r="C305" s="236">
        <v>0.33329999999999999</v>
      </c>
      <c r="D305" s="236">
        <v>0.66659999999999997</v>
      </c>
      <c r="E305" s="236">
        <v>0.66659999999999997</v>
      </c>
      <c r="F305" s="236">
        <v>0.66659999999999997</v>
      </c>
      <c r="G305" s="236">
        <v>0.66659999999999997</v>
      </c>
      <c r="I305" s="113" t="s">
        <v>2223</v>
      </c>
    </row>
    <row r="306" spans="1:9" ht="15.75" x14ac:dyDescent="0.25">
      <c r="A306" s="290"/>
      <c r="B306" s="286" t="s">
        <v>2301</v>
      </c>
      <c r="C306" s="233">
        <v>0</v>
      </c>
      <c r="D306" s="233">
        <v>0</v>
      </c>
      <c r="E306" s="233">
        <v>0</v>
      </c>
      <c r="F306" s="233">
        <v>0</v>
      </c>
      <c r="G306" s="233">
        <v>0</v>
      </c>
    </row>
    <row r="307" spans="1:9" ht="15.75" x14ac:dyDescent="0.25">
      <c r="A307" s="291"/>
      <c r="B307" s="286" t="s">
        <v>2302</v>
      </c>
      <c r="C307" s="233">
        <v>0</v>
      </c>
      <c r="D307" s="233">
        <v>0</v>
      </c>
      <c r="E307" s="233">
        <v>0</v>
      </c>
      <c r="F307" s="233">
        <v>0</v>
      </c>
      <c r="G307" s="233">
        <v>0</v>
      </c>
    </row>
    <row r="308" spans="1:9" ht="15.75" x14ac:dyDescent="0.25">
      <c r="A308" s="292"/>
      <c r="B308" s="286" t="s">
        <v>2038</v>
      </c>
      <c r="C308" s="233">
        <v>0</v>
      </c>
      <c r="D308" s="233">
        <v>0</v>
      </c>
      <c r="E308" s="233">
        <v>0</v>
      </c>
      <c r="F308" s="233">
        <v>0</v>
      </c>
      <c r="G308" s="233">
        <v>0</v>
      </c>
    </row>
    <row r="312" spans="1:9" ht="15.75" x14ac:dyDescent="0.25">
      <c r="A312" s="285"/>
      <c r="B312" s="286"/>
      <c r="C312" s="14" t="s">
        <v>3365</v>
      </c>
      <c r="D312" s="14" t="s">
        <v>3367</v>
      </c>
      <c r="E312" s="14" t="s">
        <v>3368</v>
      </c>
      <c r="F312" s="14" t="s">
        <v>3369</v>
      </c>
      <c r="G312" s="14" t="s">
        <v>3366</v>
      </c>
    </row>
    <row r="313" spans="1:9" ht="15.75" x14ac:dyDescent="0.25">
      <c r="A313" s="287"/>
      <c r="B313" s="286" t="s">
        <v>2298</v>
      </c>
      <c r="C313" s="233">
        <v>0</v>
      </c>
      <c r="D313" s="296">
        <v>0</v>
      </c>
      <c r="E313" s="233">
        <v>0</v>
      </c>
      <c r="F313" s="236">
        <v>8.3299999999999999E-2</v>
      </c>
      <c r="G313" s="236">
        <v>8.3299999999999999E-2</v>
      </c>
    </row>
    <row r="314" spans="1:9" ht="15.75" x14ac:dyDescent="0.25">
      <c r="A314" s="288"/>
      <c r="B314" s="286" t="s">
        <v>2299</v>
      </c>
      <c r="C314" s="236">
        <v>0.71419999999999995</v>
      </c>
      <c r="D314" s="230">
        <v>1</v>
      </c>
      <c r="E314" s="233">
        <v>0.25</v>
      </c>
      <c r="F314" s="236">
        <v>0.41660000000000003</v>
      </c>
      <c r="G314" s="236">
        <v>0.41660000000000003</v>
      </c>
    </row>
    <row r="315" spans="1:9" ht="15.75" x14ac:dyDescent="0.25">
      <c r="A315" s="289"/>
      <c r="B315" s="286" t="s">
        <v>2300</v>
      </c>
      <c r="C315" s="236">
        <v>0.28570000000000001</v>
      </c>
      <c r="D315" s="296">
        <v>0</v>
      </c>
      <c r="E315" s="236">
        <v>0.33329999999999999</v>
      </c>
      <c r="F315" s="233">
        <v>0.5</v>
      </c>
      <c r="G315" s="233">
        <v>0.5</v>
      </c>
      <c r="I315" s="113" t="s">
        <v>2224</v>
      </c>
    </row>
    <row r="316" spans="1:9" ht="15.75" x14ac:dyDescent="0.25">
      <c r="A316" s="290"/>
      <c r="B316" s="286" t="s">
        <v>2301</v>
      </c>
      <c r="C316" s="233">
        <v>0</v>
      </c>
      <c r="D316" s="296">
        <v>0</v>
      </c>
      <c r="E316" s="236">
        <v>0.41660000000000003</v>
      </c>
      <c r="F316" s="233">
        <v>0</v>
      </c>
      <c r="G316" s="233">
        <v>0</v>
      </c>
    </row>
    <row r="317" spans="1:9" ht="15.75" x14ac:dyDescent="0.25">
      <c r="A317" s="291"/>
      <c r="B317" s="286" t="s">
        <v>2302</v>
      </c>
      <c r="C317" s="233">
        <v>0</v>
      </c>
      <c r="D317" s="296">
        <v>0</v>
      </c>
      <c r="E317" s="233">
        <v>0</v>
      </c>
      <c r="F317" s="233">
        <v>0</v>
      </c>
      <c r="G317" s="233">
        <v>0</v>
      </c>
    </row>
    <row r="318" spans="1:9" ht="15.75" x14ac:dyDescent="0.25">
      <c r="A318" s="292"/>
      <c r="B318" s="286" t="s">
        <v>2038</v>
      </c>
      <c r="C318" s="233">
        <v>0</v>
      </c>
      <c r="D318" s="296">
        <v>0</v>
      </c>
      <c r="E318" s="233">
        <v>0</v>
      </c>
      <c r="F318" s="233">
        <v>0</v>
      </c>
      <c r="G318" s="233">
        <v>0</v>
      </c>
    </row>
    <row r="322" spans="1:9" ht="15.75" x14ac:dyDescent="0.25">
      <c r="A322" s="285"/>
      <c r="B322" s="286"/>
      <c r="C322" s="14" t="s">
        <v>3365</v>
      </c>
      <c r="D322" s="14" t="s">
        <v>3367</v>
      </c>
      <c r="E322" s="14" t="s">
        <v>3368</v>
      </c>
      <c r="F322" s="14" t="s">
        <v>3369</v>
      </c>
      <c r="G322" s="14" t="s">
        <v>3366</v>
      </c>
    </row>
    <row r="323" spans="1:9" ht="15.75" x14ac:dyDescent="0.25">
      <c r="A323" s="287"/>
      <c r="B323" s="286" t="s">
        <v>2298</v>
      </c>
      <c r="C323" s="233">
        <v>0</v>
      </c>
      <c r="D323" s="236">
        <v>3.44E-2</v>
      </c>
      <c r="E323" s="236">
        <v>3.44E-2</v>
      </c>
      <c r="F323" s="236">
        <v>6.8900000000000003E-2</v>
      </c>
      <c r="G323" s="236">
        <v>2.8899999999999999E-2</v>
      </c>
    </row>
    <row r="324" spans="1:9" ht="15.75" x14ac:dyDescent="0.25">
      <c r="A324" s="288"/>
      <c r="B324" s="286" t="s">
        <v>2299</v>
      </c>
      <c r="C324" s="243">
        <v>0.17849999999999999</v>
      </c>
      <c r="D324" s="243">
        <v>0.1724</v>
      </c>
      <c r="E324" s="243">
        <v>0.37930000000000003</v>
      </c>
      <c r="F324" s="243">
        <v>0.31030000000000002</v>
      </c>
      <c r="G324" s="236">
        <v>0.3448</v>
      </c>
    </row>
    <row r="325" spans="1:9" ht="15.75" x14ac:dyDescent="0.25">
      <c r="A325" s="289"/>
      <c r="B325" s="286" t="s">
        <v>2300</v>
      </c>
      <c r="C325" s="236">
        <v>0.64280000000000004</v>
      </c>
      <c r="D325" s="236">
        <v>0.51719999999999999</v>
      </c>
      <c r="E325" s="236">
        <v>0.31030000000000002</v>
      </c>
      <c r="F325" s="236">
        <v>0.41370000000000001</v>
      </c>
      <c r="G325" s="236">
        <v>0.55169999999999997</v>
      </c>
      <c r="I325" s="113" t="s">
        <v>2225</v>
      </c>
    </row>
    <row r="326" spans="1:9" ht="15.75" x14ac:dyDescent="0.25">
      <c r="A326" s="290"/>
      <c r="B326" s="286" t="s">
        <v>2301</v>
      </c>
      <c r="C326" s="233">
        <v>0</v>
      </c>
      <c r="D326" s="236">
        <v>3.44E-2</v>
      </c>
      <c r="E326" s="236">
        <v>3.44E-2</v>
      </c>
      <c r="F326" s="236">
        <v>3.44E-2</v>
      </c>
      <c r="G326" s="236">
        <v>2.8899999999999999E-2</v>
      </c>
    </row>
    <row r="327" spans="1:9" ht="15.75" x14ac:dyDescent="0.25">
      <c r="A327" s="291"/>
      <c r="B327" s="286" t="s">
        <v>2302</v>
      </c>
      <c r="C327" s="233">
        <v>0</v>
      </c>
      <c r="D327" s="233">
        <v>0</v>
      </c>
      <c r="E327" s="233">
        <v>0</v>
      </c>
      <c r="F327" s="233">
        <v>0</v>
      </c>
      <c r="G327" s="236">
        <v>2.8899999999999999E-2</v>
      </c>
    </row>
    <row r="328" spans="1:9" ht="15.75" x14ac:dyDescent="0.25">
      <c r="A328" s="292"/>
      <c r="B328" s="286" t="s">
        <v>2038</v>
      </c>
      <c r="C328" s="236">
        <v>0.17849999999999999</v>
      </c>
      <c r="D328" s="236">
        <v>0.24129999999999999</v>
      </c>
      <c r="E328" s="236">
        <v>0.24129999999999999</v>
      </c>
      <c r="F328" s="236">
        <v>0.17280000000000001</v>
      </c>
      <c r="G328" s="233">
        <v>0</v>
      </c>
    </row>
    <row r="332" spans="1:9" ht="15.75" x14ac:dyDescent="0.25">
      <c r="A332" s="285"/>
      <c r="B332" s="286"/>
      <c r="C332" s="14" t="s">
        <v>3365</v>
      </c>
      <c r="D332" s="14" t="s">
        <v>3367</v>
      </c>
      <c r="E332" s="14" t="s">
        <v>3368</v>
      </c>
      <c r="F332" s="14" t="s">
        <v>3369</v>
      </c>
      <c r="G332" s="14" t="s">
        <v>3366</v>
      </c>
    </row>
    <row r="333" spans="1:9" ht="15.75" x14ac:dyDescent="0.25">
      <c r="A333" s="287"/>
      <c r="B333" s="286" t="s">
        <v>2298</v>
      </c>
      <c r="C333" s="251">
        <v>7.8899999999999998E-2</v>
      </c>
      <c r="D333" s="251">
        <v>0.2631</v>
      </c>
      <c r="E333" s="251">
        <v>5.2600000000000001E-2</v>
      </c>
      <c r="F333" s="251">
        <v>0.13150000000000001</v>
      </c>
      <c r="G333" s="236">
        <v>7.8899999999999998E-2</v>
      </c>
    </row>
    <row r="334" spans="1:9" ht="15.75" x14ac:dyDescent="0.25">
      <c r="A334" s="288"/>
      <c r="B334" s="286" t="s">
        <v>2299</v>
      </c>
      <c r="C334" s="252">
        <v>0.34210000000000002</v>
      </c>
      <c r="D334" s="252">
        <v>0.1842</v>
      </c>
      <c r="E334" s="252">
        <v>0.1842</v>
      </c>
      <c r="F334" s="251">
        <v>0.13150000000000001</v>
      </c>
      <c r="G334" s="236">
        <v>0.31569999999999998</v>
      </c>
    </row>
    <row r="335" spans="1:9" ht="15.75" x14ac:dyDescent="0.25">
      <c r="A335" s="289"/>
      <c r="B335" s="286" t="s">
        <v>2300</v>
      </c>
      <c r="C335" s="252">
        <v>0.42099999999999999</v>
      </c>
      <c r="D335" s="252">
        <v>0.2631</v>
      </c>
      <c r="E335" s="252">
        <v>0.39739999999999998</v>
      </c>
      <c r="F335" s="252">
        <v>0.34210000000000002</v>
      </c>
      <c r="G335" s="236">
        <v>0.3947</v>
      </c>
      <c r="I335" s="113" t="s">
        <v>2226</v>
      </c>
    </row>
    <row r="336" spans="1:9" ht="15.75" x14ac:dyDescent="0.25">
      <c r="A336" s="290"/>
      <c r="B336" s="286" t="s">
        <v>2301</v>
      </c>
      <c r="C336" s="252">
        <v>0.1052</v>
      </c>
      <c r="D336" s="252">
        <v>0.13150000000000001</v>
      </c>
      <c r="E336" s="252">
        <v>2.63E-2</v>
      </c>
      <c r="F336" s="297">
        <v>0</v>
      </c>
      <c r="G336" s="236">
        <v>0.13150000000000001</v>
      </c>
    </row>
    <row r="337" spans="1:9" ht="15.75" x14ac:dyDescent="0.25">
      <c r="A337" s="291"/>
      <c r="B337" s="286" t="s">
        <v>2302</v>
      </c>
      <c r="C337" s="233">
        <v>0</v>
      </c>
      <c r="D337" s="233">
        <v>0</v>
      </c>
      <c r="E337" s="233">
        <v>0</v>
      </c>
      <c r="F337" s="297">
        <v>0</v>
      </c>
      <c r="G337" s="233">
        <v>0</v>
      </c>
    </row>
    <row r="338" spans="1:9" ht="15.75" x14ac:dyDescent="0.25">
      <c r="A338" s="292"/>
      <c r="B338" s="286" t="s">
        <v>2038</v>
      </c>
      <c r="C338" s="252">
        <v>5.2600000000000001E-2</v>
      </c>
      <c r="D338" s="297">
        <v>0.1578</v>
      </c>
      <c r="E338" s="252">
        <v>0.34210000000000002</v>
      </c>
      <c r="F338" s="236">
        <v>0.3947</v>
      </c>
      <c r="G338" s="236">
        <v>7.8899999999999998E-2</v>
      </c>
    </row>
    <row r="342" spans="1:9" ht="15.75" x14ac:dyDescent="0.25">
      <c r="A342" s="285"/>
      <c r="B342" s="286"/>
      <c r="C342" s="14" t="s">
        <v>3365</v>
      </c>
      <c r="D342" s="14" t="s">
        <v>3367</v>
      </c>
      <c r="E342" s="14" t="s">
        <v>3368</v>
      </c>
      <c r="F342" s="14" t="s">
        <v>3369</v>
      </c>
      <c r="G342" s="14" t="s">
        <v>3366</v>
      </c>
    </row>
    <row r="343" spans="1:9" ht="15.75" x14ac:dyDescent="0.25">
      <c r="A343" s="287"/>
      <c r="B343" s="286" t="s">
        <v>2298</v>
      </c>
      <c r="C343" s="248">
        <v>0</v>
      </c>
      <c r="D343" s="253">
        <v>0.1666</v>
      </c>
      <c r="E343" s="253">
        <v>8.3299999999999999E-2</v>
      </c>
      <c r="F343" s="248">
        <v>0</v>
      </c>
      <c r="G343" s="233">
        <v>0</v>
      </c>
    </row>
    <row r="344" spans="1:9" ht="15.75" x14ac:dyDescent="0.25">
      <c r="A344" s="288"/>
      <c r="B344" s="286" t="s">
        <v>2299</v>
      </c>
      <c r="C344" s="235">
        <v>0.33329999999999999</v>
      </c>
      <c r="D344" s="235">
        <v>8.3299999999999999E-2</v>
      </c>
      <c r="E344" s="235">
        <v>0.1666</v>
      </c>
      <c r="F344" s="244">
        <v>0.25</v>
      </c>
      <c r="G344" s="236">
        <v>0.33329999999999999</v>
      </c>
    </row>
    <row r="345" spans="1:9" ht="15.75" x14ac:dyDescent="0.25">
      <c r="A345" s="289"/>
      <c r="B345" s="286" t="s">
        <v>2300</v>
      </c>
      <c r="C345" s="248">
        <v>0.5</v>
      </c>
      <c r="D345" s="253">
        <v>0.33329999999999999</v>
      </c>
      <c r="E345" s="248">
        <v>0.5</v>
      </c>
      <c r="F345" s="248">
        <v>0.5</v>
      </c>
      <c r="G345" s="236">
        <v>0.58330000000000004</v>
      </c>
      <c r="I345" s="113" t="s">
        <v>2227</v>
      </c>
    </row>
    <row r="346" spans="1:9" ht="15.75" x14ac:dyDescent="0.25">
      <c r="A346" s="290"/>
      <c r="B346" s="286" t="s">
        <v>2301</v>
      </c>
      <c r="C346" s="253">
        <v>0.1666</v>
      </c>
      <c r="D346" s="253">
        <v>0.41660000000000003</v>
      </c>
      <c r="E346" s="253">
        <v>8.3299999999999999E-2</v>
      </c>
      <c r="F346" s="248">
        <v>0</v>
      </c>
      <c r="G346" s="233">
        <v>0</v>
      </c>
    </row>
    <row r="347" spans="1:9" ht="15.75" x14ac:dyDescent="0.25">
      <c r="A347" s="291"/>
      <c r="B347" s="286" t="s">
        <v>2302</v>
      </c>
      <c r="C347" s="233">
        <v>0</v>
      </c>
      <c r="D347" s="233">
        <v>0</v>
      </c>
      <c r="E347" s="233">
        <v>0</v>
      </c>
      <c r="F347" s="248">
        <v>0</v>
      </c>
      <c r="G347" s="233">
        <v>0</v>
      </c>
    </row>
    <row r="348" spans="1:9" ht="15.75" x14ac:dyDescent="0.25">
      <c r="A348" s="292"/>
      <c r="B348" s="286" t="s">
        <v>2038</v>
      </c>
      <c r="C348" s="248">
        <v>0</v>
      </c>
      <c r="D348" s="248">
        <v>0</v>
      </c>
      <c r="E348" s="253">
        <v>0.1666</v>
      </c>
      <c r="F348" s="233">
        <v>0.25</v>
      </c>
      <c r="G348" s="236">
        <v>8.3299999999999999E-2</v>
      </c>
    </row>
    <row r="352" spans="1:9" ht="15.75" x14ac:dyDescent="0.25">
      <c r="A352" s="285"/>
      <c r="B352" s="286"/>
      <c r="C352" s="14" t="s">
        <v>3365</v>
      </c>
      <c r="D352" s="14" t="s">
        <v>3367</v>
      </c>
      <c r="E352" s="14" t="s">
        <v>3368</v>
      </c>
      <c r="F352" s="14" t="s">
        <v>3369</v>
      </c>
      <c r="G352" s="14" t="s">
        <v>3366</v>
      </c>
    </row>
    <row r="353" spans="1:9" ht="15.75" x14ac:dyDescent="0.25">
      <c r="A353" s="287"/>
      <c r="B353" s="286" t="s">
        <v>2298</v>
      </c>
      <c r="C353" s="236">
        <v>0.1578</v>
      </c>
      <c r="D353" s="253">
        <v>0.42099999999999999</v>
      </c>
      <c r="E353" s="236">
        <v>5.2600000000000001E-2</v>
      </c>
      <c r="F353" s="236">
        <v>0.2109</v>
      </c>
      <c r="G353" s="236">
        <v>0.1052</v>
      </c>
    </row>
    <row r="354" spans="1:9" ht="15.75" x14ac:dyDescent="0.25">
      <c r="A354" s="288"/>
      <c r="B354" s="286" t="s">
        <v>2299</v>
      </c>
      <c r="C354" s="236">
        <v>0.2631</v>
      </c>
      <c r="D354" s="235">
        <v>0.21049999999999999</v>
      </c>
      <c r="E354" s="236">
        <v>0.1578</v>
      </c>
      <c r="F354" s="236">
        <v>5.2600000000000001E-2</v>
      </c>
      <c r="G354" s="236">
        <v>0.36840000000000001</v>
      </c>
    </row>
    <row r="355" spans="1:9" ht="15.75" x14ac:dyDescent="0.25">
      <c r="A355" s="289"/>
      <c r="B355" s="286" t="s">
        <v>2300</v>
      </c>
      <c r="C355" s="236">
        <v>0.42099999999999999</v>
      </c>
      <c r="D355" s="253">
        <v>5.2600000000000001E-2</v>
      </c>
      <c r="E355" s="236">
        <v>0.21049999999999999</v>
      </c>
      <c r="F355" s="236">
        <v>0.1052</v>
      </c>
      <c r="G355" s="236">
        <v>0.1578</v>
      </c>
      <c r="I355" s="113" t="s">
        <v>2228</v>
      </c>
    </row>
    <row r="356" spans="1:9" ht="15.75" x14ac:dyDescent="0.25">
      <c r="A356" s="290"/>
      <c r="B356" s="286" t="s">
        <v>2301</v>
      </c>
      <c r="C356" s="236">
        <v>5.2600000000000001E-2</v>
      </c>
      <c r="D356" s="248">
        <v>0</v>
      </c>
      <c r="E356" s="233">
        <v>0</v>
      </c>
      <c r="F356" s="233">
        <v>0</v>
      </c>
      <c r="G356" s="236">
        <v>0.2631</v>
      </c>
    </row>
    <row r="357" spans="1:9" ht="15.75" x14ac:dyDescent="0.25">
      <c r="A357" s="291"/>
      <c r="B357" s="286" t="s">
        <v>2302</v>
      </c>
      <c r="C357" s="233">
        <v>0</v>
      </c>
      <c r="D357" s="233">
        <v>0</v>
      </c>
      <c r="E357" s="233">
        <v>0</v>
      </c>
      <c r="F357" s="233">
        <v>0</v>
      </c>
      <c r="G357" s="233">
        <v>0</v>
      </c>
    </row>
    <row r="358" spans="1:9" ht="15.75" x14ac:dyDescent="0.25">
      <c r="A358" s="292"/>
      <c r="B358" s="286" t="s">
        <v>2038</v>
      </c>
      <c r="C358" s="236">
        <v>0.1052</v>
      </c>
      <c r="D358" s="253">
        <v>0.31569999999999998</v>
      </c>
      <c r="E358" s="236">
        <v>0.57889999999999997</v>
      </c>
      <c r="F358" s="236">
        <v>0.63149999999999995</v>
      </c>
      <c r="G358" s="236">
        <v>0.1052</v>
      </c>
    </row>
    <row r="362" spans="1:9" ht="15.75" x14ac:dyDescent="0.25">
      <c r="A362" s="285"/>
      <c r="B362" s="286"/>
      <c r="C362" s="14" t="s">
        <v>3365</v>
      </c>
      <c r="D362" s="14" t="s">
        <v>3367</v>
      </c>
      <c r="E362" s="14" t="s">
        <v>3368</v>
      </c>
      <c r="F362" s="14" t="s">
        <v>3369</v>
      </c>
      <c r="G362" s="14" t="s">
        <v>3366</v>
      </c>
    </row>
    <row r="363" spans="1:9" ht="15.75" x14ac:dyDescent="0.25">
      <c r="A363" s="287"/>
      <c r="B363" s="286" t="s">
        <v>2298</v>
      </c>
      <c r="C363" s="233">
        <v>0</v>
      </c>
      <c r="D363" s="233">
        <v>0</v>
      </c>
      <c r="E363" s="233">
        <v>0</v>
      </c>
      <c r="F363" s="236">
        <v>0.14280000000000001</v>
      </c>
      <c r="G363" s="236">
        <v>0.14280000000000001</v>
      </c>
    </row>
    <row r="364" spans="1:9" ht="15.75" x14ac:dyDescent="0.25">
      <c r="A364" s="288"/>
      <c r="B364" s="286" t="s">
        <v>2299</v>
      </c>
      <c r="C364" s="236">
        <v>0.57140000000000002</v>
      </c>
      <c r="D364" s="236">
        <v>0.28570000000000001</v>
      </c>
      <c r="E364" s="236">
        <v>0.28570000000000001</v>
      </c>
      <c r="F364" s="236">
        <v>0.14280000000000001</v>
      </c>
      <c r="G364" s="236">
        <v>0.14280000000000001</v>
      </c>
    </row>
    <row r="365" spans="1:9" ht="15.75" x14ac:dyDescent="0.25">
      <c r="A365" s="289"/>
      <c r="B365" s="286" t="s">
        <v>2300</v>
      </c>
      <c r="C365" s="236">
        <v>0.28570000000000001</v>
      </c>
      <c r="D365" s="236">
        <v>0.71419999999999995</v>
      </c>
      <c r="E365" s="236">
        <v>0.71419999999999995</v>
      </c>
      <c r="F365" s="236">
        <v>0.71419999999999995</v>
      </c>
      <c r="G365" s="236">
        <v>0.71419999999999995</v>
      </c>
      <c r="I365" s="113" t="s">
        <v>2229</v>
      </c>
    </row>
    <row r="366" spans="1:9" ht="15.75" x14ac:dyDescent="0.25">
      <c r="A366" s="290"/>
      <c r="B366" s="286" t="s">
        <v>2301</v>
      </c>
      <c r="C366" s="236">
        <v>0.14280000000000001</v>
      </c>
      <c r="D366" s="233">
        <v>0</v>
      </c>
      <c r="E366" s="233">
        <v>0</v>
      </c>
      <c r="F366" s="233">
        <v>0</v>
      </c>
      <c r="G366" s="233">
        <v>0</v>
      </c>
    </row>
    <row r="367" spans="1:9" ht="15.75" x14ac:dyDescent="0.25">
      <c r="A367" s="291"/>
      <c r="B367" s="286" t="s">
        <v>2302</v>
      </c>
      <c r="C367" s="233">
        <v>0</v>
      </c>
      <c r="D367" s="233">
        <v>0</v>
      </c>
      <c r="E367" s="233">
        <v>0</v>
      </c>
      <c r="F367" s="233">
        <v>0</v>
      </c>
      <c r="G367" s="233">
        <v>0</v>
      </c>
    </row>
    <row r="368" spans="1:9" ht="15.75" x14ac:dyDescent="0.25">
      <c r="A368" s="292"/>
      <c r="B368" s="286" t="s">
        <v>2038</v>
      </c>
      <c r="C368" s="233">
        <v>0</v>
      </c>
      <c r="D368" s="233">
        <v>0</v>
      </c>
      <c r="E368" s="233">
        <v>0</v>
      </c>
      <c r="F368" s="233">
        <v>0</v>
      </c>
      <c r="G368" s="233">
        <v>0</v>
      </c>
    </row>
    <row r="372" spans="1:9" ht="15.75" x14ac:dyDescent="0.25">
      <c r="A372" s="285"/>
      <c r="B372" s="286"/>
      <c r="C372" s="14" t="s">
        <v>3365</v>
      </c>
      <c r="D372" s="14" t="s">
        <v>3367</v>
      </c>
      <c r="E372" s="14" t="s">
        <v>3368</v>
      </c>
      <c r="F372" s="14" t="s">
        <v>3369</v>
      </c>
      <c r="G372" s="14" t="s">
        <v>3366</v>
      </c>
    </row>
    <row r="373" spans="1:9" ht="15.75" x14ac:dyDescent="0.25">
      <c r="A373" s="287"/>
      <c r="B373" s="286" t="s">
        <v>2298</v>
      </c>
      <c r="C373" s="248">
        <v>0</v>
      </c>
      <c r="D373" s="296">
        <v>0</v>
      </c>
      <c r="E373" s="246">
        <v>0</v>
      </c>
      <c r="F373" s="248">
        <v>0</v>
      </c>
      <c r="G373" s="233">
        <v>0</v>
      </c>
    </row>
    <row r="374" spans="1:9" ht="15.75" x14ac:dyDescent="0.25">
      <c r="A374" s="288"/>
      <c r="B374" s="286" t="s">
        <v>2299</v>
      </c>
      <c r="C374" s="253">
        <v>0.33329999999999999</v>
      </c>
      <c r="D374" s="296">
        <v>0</v>
      </c>
      <c r="E374" s="246">
        <v>0</v>
      </c>
      <c r="F374" s="248">
        <v>0</v>
      </c>
      <c r="G374" s="233">
        <v>0</v>
      </c>
    </row>
    <row r="375" spans="1:9" ht="15.75" x14ac:dyDescent="0.25">
      <c r="A375" s="289"/>
      <c r="B375" s="286" t="s">
        <v>2300</v>
      </c>
      <c r="C375" s="253">
        <v>0.66659999999999997</v>
      </c>
      <c r="D375" s="265">
        <v>1</v>
      </c>
      <c r="E375" s="246">
        <v>0</v>
      </c>
      <c r="F375" s="248">
        <v>0</v>
      </c>
      <c r="G375" s="233">
        <v>1</v>
      </c>
      <c r="I375" s="113" t="s">
        <v>2230</v>
      </c>
    </row>
    <row r="376" spans="1:9" ht="15.75" x14ac:dyDescent="0.25">
      <c r="A376" s="290"/>
      <c r="B376" s="286" t="s">
        <v>2301</v>
      </c>
      <c r="C376" s="248">
        <v>0</v>
      </c>
      <c r="D376" s="296">
        <v>0</v>
      </c>
      <c r="E376" s="246">
        <v>0</v>
      </c>
      <c r="F376" s="248">
        <v>0</v>
      </c>
      <c r="G376" s="233">
        <v>0</v>
      </c>
    </row>
    <row r="377" spans="1:9" ht="15.75" x14ac:dyDescent="0.25">
      <c r="A377" s="291"/>
      <c r="B377" s="286" t="s">
        <v>2302</v>
      </c>
      <c r="C377" s="233">
        <v>0</v>
      </c>
      <c r="D377" s="296">
        <v>0</v>
      </c>
      <c r="E377" s="246">
        <v>0</v>
      </c>
      <c r="F377" s="248">
        <v>0</v>
      </c>
      <c r="G377" s="233">
        <v>0</v>
      </c>
    </row>
    <row r="378" spans="1:9" ht="15.75" x14ac:dyDescent="0.25">
      <c r="A378" s="292"/>
      <c r="B378" s="286" t="s">
        <v>2038</v>
      </c>
      <c r="C378" s="244">
        <v>0</v>
      </c>
      <c r="D378" s="296">
        <v>0</v>
      </c>
      <c r="E378" s="248">
        <v>1</v>
      </c>
      <c r="F378" s="246">
        <v>1</v>
      </c>
      <c r="G378" s="233">
        <v>0</v>
      </c>
    </row>
  </sheetData>
  <pageMargins left="0.7" right="0.7" top="0.75" bottom="0.75" header="0.3" footer="0.3"/>
  <pageSetup scale="58" orientation="portrait" r:id="rId1"/>
  <rowBreaks count="3" manualBreakCount="3">
    <brk id="169" max="12" man="1"/>
    <brk id="250" max="12" man="1"/>
    <brk id="309" max="12"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9"/>
  <sheetViews>
    <sheetView view="pageBreakPreview" zoomScaleSheetLayoutView="100" workbookViewId="0">
      <selection activeCell="H5" sqref="H5:I10"/>
    </sheetView>
  </sheetViews>
  <sheetFormatPr defaultRowHeight="15" x14ac:dyDescent="0.25"/>
  <cols>
    <col min="1" max="4" width="9.140625" style="113"/>
    <col min="5" max="5" width="9.85546875" style="113" bestFit="1" customWidth="1"/>
    <col min="6" max="6" width="9.140625" style="113"/>
    <col min="7" max="7" width="9.5703125" style="113" bestFit="1" customWidth="1"/>
    <col min="8" max="16384" width="9.140625" style="113"/>
  </cols>
  <sheetData>
    <row r="1" spans="2:9" x14ac:dyDescent="0.25">
      <c r="D1" s="123" t="s">
        <v>3355</v>
      </c>
    </row>
    <row r="3" spans="2:9" x14ac:dyDescent="0.25">
      <c r="B3" s="113" t="s">
        <v>2231</v>
      </c>
      <c r="D3" s="113">
        <v>64</v>
      </c>
      <c r="F3" s="113" t="s">
        <v>2232</v>
      </c>
      <c r="H3" s="113">
        <v>278</v>
      </c>
    </row>
    <row r="4" spans="2:9" x14ac:dyDescent="0.25">
      <c r="B4" s="113" t="s">
        <v>2233</v>
      </c>
      <c r="C4" s="113" t="s">
        <v>433</v>
      </c>
      <c r="D4" s="113" t="s">
        <v>52</v>
      </c>
      <c r="E4" s="113" t="s">
        <v>52</v>
      </c>
      <c r="F4" s="113" t="s">
        <v>2233</v>
      </c>
      <c r="G4" s="113" t="s">
        <v>433</v>
      </c>
      <c r="H4" s="113" t="s">
        <v>52</v>
      </c>
      <c r="I4" s="113" t="s">
        <v>52</v>
      </c>
    </row>
    <row r="5" spans="2:9" x14ac:dyDescent="0.25">
      <c r="B5" s="113" t="s">
        <v>2234</v>
      </c>
      <c r="D5" s="254">
        <v>0.15620000000000001</v>
      </c>
      <c r="E5" s="254">
        <v>7.8100000000000003E-2</v>
      </c>
      <c r="F5" s="113" t="s">
        <v>2234</v>
      </c>
      <c r="G5" s="59"/>
      <c r="H5" s="255">
        <v>6.83E-2</v>
      </c>
      <c r="I5" s="254">
        <v>5.3900000000000003E-2</v>
      </c>
    </row>
    <row r="6" spans="2:9" x14ac:dyDescent="0.25">
      <c r="B6" s="113" t="s">
        <v>2235</v>
      </c>
      <c r="D6" s="254">
        <v>0.10929999999999999</v>
      </c>
      <c r="E6" s="254">
        <v>0.2031</v>
      </c>
      <c r="F6" s="113" t="s">
        <v>2235</v>
      </c>
      <c r="G6" s="59"/>
      <c r="H6" s="255">
        <v>0.12939999999999999</v>
      </c>
      <c r="I6" s="254">
        <v>0.19420000000000001</v>
      </c>
    </row>
    <row r="7" spans="2:9" x14ac:dyDescent="0.25">
      <c r="B7" s="113" t="s">
        <v>2236</v>
      </c>
      <c r="D7" s="254">
        <v>0.2031</v>
      </c>
      <c r="E7" s="254">
        <v>0.4375</v>
      </c>
      <c r="F7" s="113" t="s">
        <v>2236</v>
      </c>
      <c r="G7" s="59"/>
      <c r="H7" s="255">
        <v>0.47120000000000001</v>
      </c>
      <c r="I7" s="254">
        <v>0.62939999999999996</v>
      </c>
    </row>
    <row r="8" spans="2:9" x14ac:dyDescent="0.25">
      <c r="B8" s="113" t="s">
        <v>2237</v>
      </c>
      <c r="D8" s="254">
        <v>0.21870000000000001</v>
      </c>
      <c r="E8" s="254">
        <v>0.2031</v>
      </c>
      <c r="F8" s="113" t="s">
        <v>2237</v>
      </c>
      <c r="G8" s="59"/>
      <c r="H8" s="255">
        <v>3.5900000000000001E-2</v>
      </c>
      <c r="I8" s="254">
        <v>8.3599999999999994E-2</v>
      </c>
    </row>
    <row r="9" spans="2:9" x14ac:dyDescent="0.25">
      <c r="B9" s="113" t="s">
        <v>3326</v>
      </c>
      <c r="D9" s="254">
        <v>4.6800000000000001E-2</v>
      </c>
      <c r="E9" s="254">
        <v>4.6800000000000001E-2</v>
      </c>
      <c r="F9" s="113" t="s">
        <v>3326</v>
      </c>
      <c r="G9" s="59"/>
      <c r="H9" s="255">
        <v>2.87E-2</v>
      </c>
      <c r="I9" s="254">
        <v>2.1499999999999998E-2</v>
      </c>
    </row>
    <row r="10" spans="2:9" x14ac:dyDescent="0.25">
      <c r="B10" s="113" t="s">
        <v>2238</v>
      </c>
      <c r="D10" s="254">
        <v>0.2656</v>
      </c>
      <c r="E10" s="254">
        <v>3.1199999999999999E-2</v>
      </c>
      <c r="F10" s="113" t="s">
        <v>2238</v>
      </c>
      <c r="G10" s="59"/>
      <c r="H10" s="254">
        <v>0.2661</v>
      </c>
      <c r="I10" s="254">
        <v>1.43E-2</v>
      </c>
    </row>
    <row r="11" spans="2:9" x14ac:dyDescent="0.25">
      <c r="D11" s="256"/>
      <c r="G11" s="257"/>
      <c r="H11" s="258"/>
    </row>
    <row r="12" spans="2:9" x14ac:dyDescent="0.25">
      <c r="G12" s="257"/>
      <c r="H12" s="258"/>
    </row>
    <row r="13" spans="2:9" x14ac:dyDescent="0.25">
      <c r="G13" s="257"/>
      <c r="H13" s="258"/>
    </row>
    <row r="14" spans="2:9" x14ac:dyDescent="0.25">
      <c r="G14" s="257"/>
      <c r="H14" s="259"/>
    </row>
    <row r="15" spans="2:9" x14ac:dyDescent="0.25">
      <c r="D15" s="123" t="s">
        <v>3364</v>
      </c>
      <c r="G15" s="257"/>
      <c r="H15" s="258"/>
    </row>
    <row r="17" spans="2:9" x14ac:dyDescent="0.25">
      <c r="F17" s="113" t="s">
        <v>2232</v>
      </c>
      <c r="H17" s="113">
        <v>63</v>
      </c>
    </row>
    <row r="18" spans="2:9" x14ac:dyDescent="0.25">
      <c r="F18" s="113" t="s">
        <v>2233</v>
      </c>
      <c r="G18" s="113" t="s">
        <v>433</v>
      </c>
      <c r="H18" s="113" t="s">
        <v>52</v>
      </c>
      <c r="I18" s="113" t="s">
        <v>52</v>
      </c>
    </row>
    <row r="19" spans="2:9" x14ac:dyDescent="0.25">
      <c r="D19" s="254"/>
      <c r="F19" s="113" t="s">
        <v>2234</v>
      </c>
      <c r="H19" s="254">
        <v>9.5200000000000007E-2</v>
      </c>
      <c r="I19" s="254">
        <v>0.1111</v>
      </c>
    </row>
    <row r="20" spans="2:9" x14ac:dyDescent="0.25">
      <c r="D20" s="254"/>
      <c r="F20" s="113" t="s">
        <v>2235</v>
      </c>
      <c r="H20" s="254">
        <v>6.3399999999999998E-2</v>
      </c>
      <c r="I20" s="254">
        <v>0.17460000000000001</v>
      </c>
    </row>
    <row r="21" spans="2:9" x14ac:dyDescent="0.25">
      <c r="D21" s="254"/>
      <c r="F21" s="113" t="s">
        <v>2236</v>
      </c>
      <c r="H21" s="254">
        <v>0.42849999999999999</v>
      </c>
      <c r="I21" s="254">
        <v>0.63490000000000002</v>
      </c>
    </row>
    <row r="22" spans="2:9" x14ac:dyDescent="0.25">
      <c r="D22" s="230"/>
      <c r="F22" s="113" t="s">
        <v>2237</v>
      </c>
      <c r="H22" s="230">
        <v>0</v>
      </c>
      <c r="I22" s="254">
        <v>7.9299999999999995E-2</v>
      </c>
    </row>
    <row r="23" spans="2:9" x14ac:dyDescent="0.25">
      <c r="D23" s="230"/>
      <c r="F23" s="113" t="s">
        <v>3326</v>
      </c>
      <c r="H23" s="230">
        <v>0</v>
      </c>
      <c r="I23" s="230">
        <v>0</v>
      </c>
    </row>
    <row r="24" spans="2:9" x14ac:dyDescent="0.25">
      <c r="D24" s="230"/>
      <c r="F24" s="113" t="s">
        <v>2238</v>
      </c>
      <c r="H24" s="254">
        <v>0.41260000000000002</v>
      </c>
      <c r="I24" s="230">
        <v>0</v>
      </c>
    </row>
    <row r="25" spans="2:9" x14ac:dyDescent="0.25">
      <c r="D25" s="254"/>
      <c r="H25" s="254"/>
    </row>
    <row r="29" spans="2:9" x14ac:dyDescent="0.25">
      <c r="D29" s="123" t="s">
        <v>2270</v>
      </c>
    </row>
    <row r="31" spans="2:9" x14ac:dyDescent="0.25">
      <c r="B31" s="58"/>
      <c r="C31" s="58"/>
      <c r="D31" s="58"/>
      <c r="F31" s="113" t="s">
        <v>2232</v>
      </c>
      <c r="H31" s="113">
        <v>11</v>
      </c>
    </row>
    <row r="32" spans="2:9" x14ac:dyDescent="0.25">
      <c r="B32" s="58"/>
      <c r="C32" s="58"/>
      <c r="D32" s="58"/>
      <c r="F32" s="113" t="s">
        <v>2233</v>
      </c>
      <c r="G32" s="113" t="s">
        <v>433</v>
      </c>
      <c r="H32" s="113" t="s">
        <v>52</v>
      </c>
      <c r="I32" s="113" t="s">
        <v>52</v>
      </c>
    </row>
    <row r="33" spans="2:9" x14ac:dyDescent="0.25">
      <c r="B33" s="58"/>
      <c r="C33" s="58"/>
      <c r="D33" s="58"/>
      <c r="F33" s="113" t="s">
        <v>2234</v>
      </c>
      <c r="H33" s="230">
        <v>0</v>
      </c>
      <c r="I33" s="230">
        <v>0</v>
      </c>
    </row>
    <row r="34" spans="2:9" x14ac:dyDescent="0.25">
      <c r="B34" s="58"/>
      <c r="C34" s="58"/>
      <c r="D34" s="58"/>
      <c r="F34" s="113" t="s">
        <v>2235</v>
      </c>
      <c r="H34" s="230">
        <v>0</v>
      </c>
      <c r="I34" s="254">
        <v>9.0899999999999995E-2</v>
      </c>
    </row>
    <row r="35" spans="2:9" x14ac:dyDescent="0.25">
      <c r="B35" s="58"/>
      <c r="C35" s="58"/>
      <c r="D35" s="58"/>
      <c r="F35" s="113" t="s">
        <v>2236</v>
      </c>
      <c r="H35" s="254">
        <v>0.2727</v>
      </c>
      <c r="I35" s="254">
        <v>0.45450000000000002</v>
      </c>
    </row>
    <row r="36" spans="2:9" x14ac:dyDescent="0.25">
      <c r="B36" s="58"/>
      <c r="C36" s="58"/>
      <c r="D36" s="58"/>
      <c r="F36" s="113" t="s">
        <v>2237</v>
      </c>
      <c r="H36" s="230">
        <v>0</v>
      </c>
      <c r="I36" s="254">
        <v>0.45450000000000002</v>
      </c>
    </row>
    <row r="37" spans="2:9" x14ac:dyDescent="0.25">
      <c r="B37" s="58"/>
      <c r="C37" s="58"/>
      <c r="D37" s="58"/>
      <c r="F37" s="113" t="s">
        <v>3326</v>
      </c>
      <c r="H37" s="230">
        <v>0</v>
      </c>
      <c r="I37" s="230">
        <v>0</v>
      </c>
    </row>
    <row r="38" spans="2:9" x14ac:dyDescent="0.25">
      <c r="B38" s="58"/>
      <c r="C38" s="58"/>
      <c r="D38" s="58"/>
      <c r="F38" s="113" t="s">
        <v>2238</v>
      </c>
      <c r="H38" s="254">
        <v>0.72719999999999996</v>
      </c>
      <c r="I38" s="230">
        <v>0</v>
      </c>
    </row>
    <row r="39" spans="2:9" x14ac:dyDescent="0.25">
      <c r="H39" s="254"/>
    </row>
    <row r="42" spans="2:9" x14ac:dyDescent="0.25">
      <c r="D42" s="123" t="s">
        <v>3363</v>
      </c>
    </row>
    <row r="44" spans="2:9" x14ac:dyDescent="0.25">
      <c r="B44" s="58"/>
      <c r="C44" s="58"/>
      <c r="D44" s="58"/>
      <c r="F44" s="113" t="s">
        <v>2232</v>
      </c>
      <c r="H44" s="113">
        <v>36</v>
      </c>
    </row>
    <row r="45" spans="2:9" x14ac:dyDescent="0.25">
      <c r="B45" s="58"/>
      <c r="C45" s="58"/>
      <c r="D45" s="58"/>
      <c r="F45" s="113" t="s">
        <v>2233</v>
      </c>
      <c r="G45" s="113" t="s">
        <v>433</v>
      </c>
      <c r="H45" s="113" t="s">
        <v>52</v>
      </c>
      <c r="I45" s="113" t="s">
        <v>52</v>
      </c>
    </row>
    <row r="46" spans="2:9" x14ac:dyDescent="0.25">
      <c r="B46" s="58"/>
      <c r="C46" s="58"/>
      <c r="D46" s="58"/>
      <c r="F46" s="113" t="s">
        <v>2234</v>
      </c>
      <c r="G46" s="260"/>
      <c r="H46" s="254">
        <v>0.1666</v>
      </c>
      <c r="I46" s="254">
        <v>0.1666</v>
      </c>
    </row>
    <row r="47" spans="2:9" x14ac:dyDescent="0.25">
      <c r="B47" s="58"/>
      <c r="C47" s="58"/>
      <c r="D47" s="230"/>
      <c r="F47" s="113" t="s">
        <v>2235</v>
      </c>
      <c r="H47" s="254">
        <v>8.3299999999999999E-2</v>
      </c>
      <c r="I47" s="254">
        <v>0.1666</v>
      </c>
    </row>
    <row r="48" spans="2:9" x14ac:dyDescent="0.25">
      <c r="B48" s="58"/>
      <c r="C48" s="58"/>
      <c r="D48" s="261"/>
      <c r="F48" s="113" t="s">
        <v>2236</v>
      </c>
      <c r="H48" s="254">
        <v>0.36109999999999998</v>
      </c>
      <c r="I48" s="254">
        <v>0.66659999999999997</v>
      </c>
    </row>
    <row r="49" spans="2:9" x14ac:dyDescent="0.25">
      <c r="B49" s="58"/>
      <c r="C49" s="58"/>
      <c r="D49" s="230"/>
      <c r="F49" s="113" t="s">
        <v>2237</v>
      </c>
      <c r="H49" s="230">
        <v>0</v>
      </c>
      <c r="I49" s="230">
        <v>0</v>
      </c>
    </row>
    <row r="50" spans="2:9" x14ac:dyDescent="0.25">
      <c r="B50" s="58"/>
      <c r="C50" s="58"/>
      <c r="D50" s="230"/>
      <c r="F50" s="113" t="s">
        <v>3326</v>
      </c>
      <c r="H50" s="230">
        <v>0</v>
      </c>
      <c r="I50" s="230">
        <v>0</v>
      </c>
    </row>
    <row r="51" spans="2:9" x14ac:dyDescent="0.25">
      <c r="B51" s="58"/>
      <c r="C51" s="58"/>
      <c r="D51" s="230"/>
      <c r="F51" s="113" t="s">
        <v>2238</v>
      </c>
      <c r="G51" s="58"/>
      <c r="H51" s="254">
        <v>0.38879999999999998</v>
      </c>
      <c r="I51" s="230">
        <v>0</v>
      </c>
    </row>
    <row r="52" spans="2:9" x14ac:dyDescent="0.25">
      <c r="B52" s="58"/>
      <c r="G52" s="260"/>
      <c r="I52" s="254"/>
    </row>
    <row r="55" spans="2:9" x14ac:dyDescent="0.25">
      <c r="D55" s="123" t="s">
        <v>2271</v>
      </c>
    </row>
    <row r="57" spans="2:9" x14ac:dyDescent="0.25">
      <c r="B57" s="58"/>
      <c r="C57" s="58"/>
      <c r="D57" s="58"/>
      <c r="F57" s="113" t="s">
        <v>2232</v>
      </c>
      <c r="H57" s="113">
        <v>10</v>
      </c>
    </row>
    <row r="58" spans="2:9" x14ac:dyDescent="0.25">
      <c r="B58" s="58"/>
      <c r="C58" s="58"/>
      <c r="D58" s="58"/>
      <c r="F58" s="113" t="s">
        <v>2233</v>
      </c>
      <c r="G58" s="113" t="s">
        <v>433</v>
      </c>
      <c r="H58" s="113" t="s">
        <v>52</v>
      </c>
    </row>
    <row r="59" spans="2:9" x14ac:dyDescent="0.25">
      <c r="B59" s="58"/>
      <c r="C59" s="58"/>
      <c r="D59" s="58"/>
      <c r="F59" s="113" t="s">
        <v>2234</v>
      </c>
      <c r="H59" s="230">
        <v>0</v>
      </c>
      <c r="I59" s="230">
        <v>0.1</v>
      </c>
    </row>
    <row r="60" spans="2:9" x14ac:dyDescent="0.25">
      <c r="B60" s="58"/>
      <c r="C60" s="58"/>
      <c r="D60" s="58"/>
      <c r="F60" s="113" t="s">
        <v>2235</v>
      </c>
      <c r="H60" s="230">
        <v>0</v>
      </c>
      <c r="I60" s="230">
        <v>0.3</v>
      </c>
    </row>
    <row r="61" spans="2:9" x14ac:dyDescent="0.25">
      <c r="B61" s="58"/>
      <c r="C61" s="58"/>
      <c r="D61" s="58"/>
      <c r="F61" s="113" t="s">
        <v>2236</v>
      </c>
      <c r="H61" s="230">
        <v>0.6</v>
      </c>
      <c r="I61" s="230">
        <v>0.6</v>
      </c>
    </row>
    <row r="62" spans="2:9" x14ac:dyDescent="0.25">
      <c r="B62" s="58"/>
      <c r="C62" s="58"/>
      <c r="D62" s="58"/>
      <c r="F62" s="113" t="s">
        <v>2237</v>
      </c>
      <c r="H62" s="230">
        <v>0</v>
      </c>
      <c r="I62" s="230">
        <v>0</v>
      </c>
    </row>
    <row r="63" spans="2:9" x14ac:dyDescent="0.25">
      <c r="B63" s="58"/>
      <c r="C63" s="58"/>
      <c r="D63" s="58"/>
      <c r="F63" s="113" t="s">
        <v>3326</v>
      </c>
      <c r="H63" s="230">
        <v>0</v>
      </c>
      <c r="I63" s="230">
        <v>0</v>
      </c>
    </row>
    <row r="64" spans="2:9" x14ac:dyDescent="0.25">
      <c r="B64" s="58"/>
      <c r="C64" s="58"/>
      <c r="D64" s="58"/>
      <c r="F64" s="113" t="s">
        <v>2238</v>
      </c>
      <c r="H64" s="230">
        <v>0.4</v>
      </c>
      <c r="I64" s="230">
        <v>0</v>
      </c>
    </row>
    <row r="68" spans="2:9" x14ac:dyDescent="0.25">
      <c r="D68" s="123" t="s">
        <v>2239</v>
      </c>
    </row>
    <row r="70" spans="2:9" x14ac:dyDescent="0.25">
      <c r="B70" s="58"/>
      <c r="C70" s="58"/>
      <c r="D70" s="58"/>
      <c r="F70" s="113" t="s">
        <v>2232</v>
      </c>
      <c r="H70" s="113">
        <v>6</v>
      </c>
    </row>
    <row r="71" spans="2:9" x14ac:dyDescent="0.25">
      <c r="B71" s="58"/>
      <c r="C71" s="58"/>
      <c r="D71" s="58"/>
      <c r="F71" s="113" t="s">
        <v>2233</v>
      </c>
      <c r="G71" s="113" t="s">
        <v>433</v>
      </c>
      <c r="H71" s="113" t="s">
        <v>52</v>
      </c>
    </row>
    <row r="72" spans="2:9" x14ac:dyDescent="0.25">
      <c r="B72" s="58"/>
      <c r="C72" s="58"/>
      <c r="D72" s="58"/>
      <c r="F72" s="113" t="s">
        <v>2234</v>
      </c>
      <c r="H72" s="230">
        <v>0</v>
      </c>
      <c r="I72" s="230">
        <v>0</v>
      </c>
    </row>
    <row r="73" spans="2:9" x14ac:dyDescent="0.25">
      <c r="B73" s="58"/>
      <c r="C73" s="58"/>
      <c r="D73" s="58"/>
      <c r="F73" s="113" t="s">
        <v>2235</v>
      </c>
      <c r="H73" s="254">
        <v>0.1666</v>
      </c>
      <c r="I73" s="254">
        <v>0.1666</v>
      </c>
    </row>
    <row r="74" spans="2:9" x14ac:dyDescent="0.25">
      <c r="B74" s="58"/>
      <c r="C74" s="58"/>
      <c r="D74" s="58"/>
      <c r="F74" s="113" t="s">
        <v>2236</v>
      </c>
      <c r="H74" s="254">
        <v>0.83330000000000004</v>
      </c>
      <c r="I74" s="254">
        <v>0.83330000000000004</v>
      </c>
    </row>
    <row r="75" spans="2:9" x14ac:dyDescent="0.25">
      <c r="B75" s="58"/>
      <c r="C75" s="58"/>
      <c r="D75" s="58"/>
      <c r="F75" s="113" t="s">
        <v>2237</v>
      </c>
      <c r="H75" s="230">
        <v>0</v>
      </c>
      <c r="I75" s="230">
        <v>0</v>
      </c>
    </row>
    <row r="76" spans="2:9" x14ac:dyDescent="0.25">
      <c r="B76" s="58"/>
      <c r="C76" s="58"/>
      <c r="D76" s="58"/>
      <c r="F76" s="113" t="s">
        <v>3326</v>
      </c>
      <c r="H76" s="230">
        <v>0</v>
      </c>
      <c r="I76" s="230">
        <v>0</v>
      </c>
    </row>
    <row r="77" spans="2:9" x14ac:dyDescent="0.25">
      <c r="B77" s="58"/>
      <c r="C77" s="58"/>
      <c r="D77" s="58"/>
      <c r="F77" s="113" t="s">
        <v>2238</v>
      </c>
      <c r="H77" s="230">
        <v>0</v>
      </c>
      <c r="I77" s="230">
        <v>0</v>
      </c>
    </row>
    <row r="78" spans="2:9" x14ac:dyDescent="0.25">
      <c r="H78" s="254"/>
    </row>
    <row r="82" spans="2:9" x14ac:dyDescent="0.25">
      <c r="D82" s="123" t="s">
        <v>2272</v>
      </c>
    </row>
    <row r="84" spans="2:9" x14ac:dyDescent="0.25">
      <c r="B84" s="58"/>
      <c r="C84" s="58"/>
      <c r="D84" s="58"/>
      <c r="F84" s="113" t="s">
        <v>2232</v>
      </c>
      <c r="H84" s="113">
        <v>42</v>
      </c>
    </row>
    <row r="85" spans="2:9" x14ac:dyDescent="0.25">
      <c r="B85" s="58"/>
      <c r="C85" s="58"/>
      <c r="D85" s="58"/>
      <c r="F85" s="113" t="s">
        <v>2233</v>
      </c>
      <c r="G85" s="113" t="s">
        <v>433</v>
      </c>
      <c r="H85" s="113" t="s">
        <v>52</v>
      </c>
      <c r="I85" s="113" t="s">
        <v>52</v>
      </c>
    </row>
    <row r="86" spans="2:9" x14ac:dyDescent="0.25">
      <c r="B86" s="58"/>
      <c r="C86" s="58"/>
      <c r="D86" s="58"/>
      <c r="F86" s="113" t="s">
        <v>2234</v>
      </c>
      <c r="G86" s="59"/>
      <c r="H86" s="255">
        <v>2.3800000000000002E-2</v>
      </c>
      <c r="I86" s="254">
        <v>2.3800000000000002E-2</v>
      </c>
    </row>
    <row r="87" spans="2:9" x14ac:dyDescent="0.25">
      <c r="B87" s="58"/>
      <c r="C87" s="58"/>
      <c r="D87" s="58"/>
      <c r="F87" s="113" t="s">
        <v>2235</v>
      </c>
      <c r="G87" s="59"/>
      <c r="H87" s="255">
        <v>0.14280000000000001</v>
      </c>
      <c r="I87" s="254">
        <v>0.14280000000000001</v>
      </c>
    </row>
    <row r="88" spans="2:9" x14ac:dyDescent="0.25">
      <c r="B88" s="58"/>
      <c r="C88" s="58"/>
      <c r="D88" s="58"/>
      <c r="F88" s="113" t="s">
        <v>2236</v>
      </c>
      <c r="G88" s="59"/>
      <c r="H88" s="255">
        <v>0.54759999999999998</v>
      </c>
      <c r="I88" s="254">
        <v>0.8095</v>
      </c>
    </row>
    <row r="89" spans="2:9" x14ac:dyDescent="0.25">
      <c r="B89" s="58"/>
      <c r="C89" s="58"/>
      <c r="D89" s="58"/>
      <c r="F89" s="113" t="s">
        <v>2237</v>
      </c>
      <c r="G89" s="59"/>
      <c r="H89" s="262">
        <v>0</v>
      </c>
      <c r="I89" s="230">
        <v>0</v>
      </c>
    </row>
    <row r="90" spans="2:9" x14ac:dyDescent="0.25">
      <c r="B90" s="58"/>
      <c r="C90" s="58"/>
      <c r="D90" s="58"/>
      <c r="F90" s="113" t="s">
        <v>3326</v>
      </c>
      <c r="G90" s="59"/>
      <c r="H90" s="262">
        <v>0</v>
      </c>
      <c r="I90" s="230">
        <v>0</v>
      </c>
    </row>
    <row r="91" spans="2:9" x14ac:dyDescent="0.25">
      <c r="B91" s="58"/>
      <c r="C91" s="58"/>
      <c r="D91" s="58"/>
      <c r="F91" s="113" t="s">
        <v>2238</v>
      </c>
      <c r="G91" s="59"/>
      <c r="H91" s="254">
        <v>0.28570000000000001</v>
      </c>
      <c r="I91" s="255">
        <v>2.3800000000000002E-2</v>
      </c>
    </row>
    <row r="92" spans="2:9" x14ac:dyDescent="0.25">
      <c r="H92" s="230"/>
      <c r="I92" s="254"/>
    </row>
    <row r="96" spans="2:9" x14ac:dyDescent="0.25">
      <c r="D96" s="123" t="s">
        <v>2240</v>
      </c>
    </row>
    <row r="98" spans="2:9" x14ac:dyDescent="0.25">
      <c r="B98" s="58"/>
      <c r="C98" s="58"/>
      <c r="D98" s="58"/>
      <c r="F98" s="113" t="s">
        <v>2232</v>
      </c>
      <c r="H98" s="113">
        <v>11</v>
      </c>
    </row>
    <row r="99" spans="2:9" x14ac:dyDescent="0.25">
      <c r="B99" s="58"/>
      <c r="C99" s="58"/>
      <c r="D99" s="58"/>
      <c r="F99" s="113" t="s">
        <v>2233</v>
      </c>
      <c r="G99" s="113" t="s">
        <v>433</v>
      </c>
      <c r="H99" s="113" t="s">
        <v>52</v>
      </c>
      <c r="I99" s="113" t="s">
        <v>52</v>
      </c>
    </row>
    <row r="100" spans="2:9" x14ac:dyDescent="0.25">
      <c r="B100" s="58"/>
      <c r="C100" s="58"/>
      <c r="D100" s="58"/>
      <c r="F100" s="113" t="s">
        <v>2234</v>
      </c>
      <c r="H100" s="230">
        <v>0</v>
      </c>
      <c r="I100" s="230">
        <v>0</v>
      </c>
    </row>
    <row r="101" spans="2:9" x14ac:dyDescent="0.25">
      <c r="B101" s="58"/>
      <c r="C101" s="58"/>
      <c r="D101" s="58"/>
      <c r="F101" s="113" t="s">
        <v>2235</v>
      </c>
      <c r="H101" s="230">
        <v>0</v>
      </c>
      <c r="I101" s="230">
        <v>0</v>
      </c>
    </row>
    <row r="102" spans="2:9" x14ac:dyDescent="0.25">
      <c r="B102" s="58"/>
      <c r="C102" s="58"/>
      <c r="D102" s="58"/>
      <c r="F102" s="113" t="s">
        <v>2236</v>
      </c>
      <c r="H102" s="402">
        <v>0.45450000000000002</v>
      </c>
      <c r="I102" s="230">
        <v>1</v>
      </c>
    </row>
    <row r="103" spans="2:9" x14ac:dyDescent="0.25">
      <c r="B103" s="58"/>
      <c r="C103" s="58"/>
      <c r="D103" s="58"/>
      <c r="F103" s="113" t="s">
        <v>2237</v>
      </c>
      <c r="H103" s="230">
        <v>0</v>
      </c>
      <c r="I103" s="230">
        <v>0</v>
      </c>
    </row>
    <row r="104" spans="2:9" x14ac:dyDescent="0.25">
      <c r="B104" s="58"/>
      <c r="C104" s="58"/>
      <c r="D104" s="58"/>
      <c r="F104" s="113" t="s">
        <v>3326</v>
      </c>
      <c r="H104" s="230">
        <v>0</v>
      </c>
      <c r="I104" s="230">
        <v>0</v>
      </c>
    </row>
    <row r="105" spans="2:9" x14ac:dyDescent="0.25">
      <c r="B105" s="58"/>
      <c r="C105" s="58"/>
      <c r="D105" s="58"/>
      <c r="F105" s="113" t="s">
        <v>2238</v>
      </c>
      <c r="H105" s="254">
        <v>0.5454</v>
      </c>
      <c r="I105" s="230">
        <v>0</v>
      </c>
    </row>
    <row r="108" spans="2:9" hidden="1" x14ac:dyDescent="0.25"/>
    <row r="109" spans="2:9" x14ac:dyDescent="0.25">
      <c r="D109" s="123" t="s">
        <v>2273</v>
      </c>
    </row>
    <row r="110" spans="2:9" ht="18" customHeight="1" x14ac:dyDescent="0.25"/>
    <row r="111" spans="2:9" x14ac:dyDescent="0.25">
      <c r="B111" s="58"/>
      <c r="C111" s="58"/>
      <c r="D111" s="58"/>
      <c r="F111" s="113" t="s">
        <v>2232</v>
      </c>
      <c r="H111" s="113">
        <v>10</v>
      </c>
    </row>
    <row r="112" spans="2:9" x14ac:dyDescent="0.25">
      <c r="B112" s="58"/>
      <c r="C112" s="58"/>
      <c r="D112" s="58"/>
      <c r="F112" s="113" t="s">
        <v>2233</v>
      </c>
      <c r="G112" s="113" t="s">
        <v>433</v>
      </c>
      <c r="H112" s="113" t="s">
        <v>52</v>
      </c>
      <c r="I112" s="113" t="s">
        <v>52</v>
      </c>
    </row>
    <row r="113" spans="2:9" x14ac:dyDescent="0.25">
      <c r="B113" s="58"/>
      <c r="C113" s="58"/>
      <c r="D113" s="58"/>
      <c r="F113" s="113" t="s">
        <v>2234</v>
      </c>
      <c r="G113" s="59"/>
      <c r="H113" s="262">
        <v>0</v>
      </c>
      <c r="I113" s="230">
        <v>0</v>
      </c>
    </row>
    <row r="114" spans="2:9" x14ac:dyDescent="0.25">
      <c r="B114" s="58"/>
      <c r="C114" s="58"/>
      <c r="D114" s="58"/>
      <c r="F114" s="113" t="s">
        <v>2235</v>
      </c>
      <c r="G114" s="59"/>
      <c r="H114" s="262">
        <v>0.1</v>
      </c>
      <c r="I114" s="230">
        <v>0.1</v>
      </c>
    </row>
    <row r="115" spans="2:9" x14ac:dyDescent="0.25">
      <c r="B115" s="58"/>
      <c r="C115" s="58"/>
      <c r="D115" s="58"/>
      <c r="F115" s="113" t="s">
        <v>2236</v>
      </c>
      <c r="G115" s="59"/>
      <c r="H115" s="403">
        <v>0.5</v>
      </c>
      <c r="I115" s="230">
        <v>0.8</v>
      </c>
    </row>
    <row r="116" spans="2:9" x14ac:dyDescent="0.25">
      <c r="B116" s="58"/>
      <c r="C116" s="58"/>
      <c r="D116" s="58"/>
      <c r="F116" s="113" t="s">
        <v>2237</v>
      </c>
      <c r="G116" s="59"/>
      <c r="H116" s="262">
        <v>0</v>
      </c>
      <c r="I116" s="230">
        <v>0</v>
      </c>
    </row>
    <row r="117" spans="2:9" x14ac:dyDescent="0.25">
      <c r="B117" s="58"/>
      <c r="C117" s="58"/>
      <c r="D117" s="58"/>
      <c r="F117" s="113" t="s">
        <v>3326</v>
      </c>
      <c r="G117" s="59"/>
      <c r="H117" s="262">
        <v>0</v>
      </c>
      <c r="I117" s="230">
        <v>0</v>
      </c>
    </row>
    <row r="118" spans="2:9" x14ac:dyDescent="0.25">
      <c r="B118" s="58"/>
      <c r="C118" s="58"/>
      <c r="D118" s="58"/>
      <c r="F118" s="113" t="s">
        <v>2238</v>
      </c>
      <c r="G118" s="59"/>
      <c r="H118" s="262">
        <v>0.4</v>
      </c>
      <c r="I118" s="230">
        <v>0.1</v>
      </c>
    </row>
    <row r="119" spans="2:9" x14ac:dyDescent="0.25">
      <c r="B119" s="58"/>
      <c r="C119" s="58"/>
      <c r="D119" s="58"/>
    </row>
    <row r="122" spans="2:9" x14ac:dyDescent="0.25">
      <c r="D122" s="123" t="s">
        <v>2241</v>
      </c>
    </row>
    <row r="124" spans="2:9" x14ac:dyDescent="0.25">
      <c r="B124" s="58"/>
      <c r="C124" s="58"/>
      <c r="D124" s="58"/>
      <c r="F124" s="113" t="s">
        <v>2232</v>
      </c>
      <c r="H124" s="113">
        <v>13</v>
      </c>
    </row>
    <row r="125" spans="2:9" x14ac:dyDescent="0.25">
      <c r="B125" s="58"/>
      <c r="C125" s="58"/>
      <c r="D125" s="58"/>
      <c r="F125" s="113" t="s">
        <v>2233</v>
      </c>
      <c r="G125" s="113" t="s">
        <v>433</v>
      </c>
      <c r="H125" s="113" t="s">
        <v>52</v>
      </c>
      <c r="I125" s="113" t="s">
        <v>52</v>
      </c>
    </row>
    <row r="126" spans="2:9" x14ac:dyDescent="0.25">
      <c r="B126" s="58"/>
      <c r="C126" s="58"/>
      <c r="D126" s="58"/>
      <c r="F126" s="113" t="s">
        <v>2234</v>
      </c>
      <c r="H126" s="254">
        <v>7.6899999999999996E-2</v>
      </c>
      <c r="I126" s="254">
        <v>7.6899999999999996E-2</v>
      </c>
    </row>
    <row r="127" spans="2:9" x14ac:dyDescent="0.25">
      <c r="B127" s="58"/>
      <c r="C127" s="58"/>
      <c r="D127" s="58"/>
      <c r="F127" s="113" t="s">
        <v>2235</v>
      </c>
      <c r="H127" s="254">
        <v>0.15379999999999999</v>
      </c>
      <c r="I127" s="254">
        <v>0.15379999999999999</v>
      </c>
    </row>
    <row r="128" spans="2:9" x14ac:dyDescent="0.25">
      <c r="B128" s="58"/>
      <c r="C128" s="58"/>
      <c r="D128" s="58"/>
      <c r="F128" s="113" t="s">
        <v>2236</v>
      </c>
      <c r="H128" s="254">
        <v>0.69230000000000003</v>
      </c>
      <c r="I128" s="254">
        <v>0.69230000000000003</v>
      </c>
    </row>
    <row r="129" spans="2:9" x14ac:dyDescent="0.25">
      <c r="B129" s="58"/>
      <c r="C129" s="58"/>
      <c r="D129" s="58"/>
      <c r="F129" s="113" t="s">
        <v>2237</v>
      </c>
      <c r="H129" s="230">
        <v>0</v>
      </c>
      <c r="I129" s="230">
        <v>0</v>
      </c>
    </row>
    <row r="130" spans="2:9" x14ac:dyDescent="0.25">
      <c r="B130" s="58"/>
      <c r="C130" s="58"/>
      <c r="D130" s="58"/>
      <c r="F130" s="113" t="s">
        <v>3326</v>
      </c>
      <c r="H130" s="230">
        <v>0</v>
      </c>
      <c r="I130" s="230">
        <v>0</v>
      </c>
    </row>
    <row r="131" spans="2:9" x14ac:dyDescent="0.25">
      <c r="B131" s="58"/>
      <c r="C131" s="58"/>
      <c r="D131" s="58"/>
      <c r="F131" s="113" t="s">
        <v>2238</v>
      </c>
      <c r="H131" s="230">
        <v>0</v>
      </c>
      <c r="I131" s="230">
        <v>0</v>
      </c>
    </row>
    <row r="132" spans="2:9" x14ac:dyDescent="0.25">
      <c r="H132" s="254"/>
    </row>
    <row r="135" spans="2:9" x14ac:dyDescent="0.25">
      <c r="D135" s="123" t="s">
        <v>2274</v>
      </c>
    </row>
    <row r="137" spans="2:9" x14ac:dyDescent="0.25">
      <c r="B137" s="58"/>
      <c r="C137" s="58"/>
      <c r="D137" s="58"/>
      <c r="F137" s="113" t="s">
        <v>2232</v>
      </c>
      <c r="H137" s="113">
        <v>8</v>
      </c>
    </row>
    <row r="138" spans="2:9" x14ac:dyDescent="0.25">
      <c r="B138" s="58"/>
      <c r="C138" s="58"/>
      <c r="D138" s="58"/>
      <c r="F138" s="113" t="s">
        <v>2233</v>
      </c>
      <c r="G138" s="113" t="s">
        <v>433</v>
      </c>
      <c r="H138" s="113" t="s">
        <v>52</v>
      </c>
      <c r="I138" s="113" t="s">
        <v>52</v>
      </c>
    </row>
    <row r="139" spans="2:9" x14ac:dyDescent="0.25">
      <c r="B139" s="58"/>
      <c r="C139" s="58"/>
      <c r="D139" s="58"/>
      <c r="F139" s="113" t="s">
        <v>2234</v>
      </c>
      <c r="H139" s="230">
        <v>0</v>
      </c>
      <c r="I139" s="230">
        <v>0</v>
      </c>
    </row>
    <row r="140" spans="2:9" x14ac:dyDescent="0.25">
      <c r="B140" s="58"/>
      <c r="C140" s="58"/>
      <c r="D140" s="58"/>
      <c r="F140" s="113" t="s">
        <v>2235</v>
      </c>
      <c r="H140" s="230">
        <v>0.25</v>
      </c>
      <c r="I140" s="230">
        <v>0.25</v>
      </c>
    </row>
    <row r="141" spans="2:9" x14ac:dyDescent="0.25">
      <c r="B141" s="58"/>
      <c r="C141" s="58"/>
      <c r="D141" s="58"/>
      <c r="F141" s="113" t="s">
        <v>2236</v>
      </c>
      <c r="H141" s="230">
        <v>0.5</v>
      </c>
      <c r="I141" s="230">
        <v>0.75</v>
      </c>
    </row>
    <row r="142" spans="2:9" x14ac:dyDescent="0.25">
      <c r="B142" s="58"/>
      <c r="C142" s="58"/>
      <c r="D142" s="58"/>
      <c r="F142" s="113" t="s">
        <v>2237</v>
      </c>
      <c r="H142" s="230">
        <v>0</v>
      </c>
      <c r="I142" s="230">
        <v>0</v>
      </c>
    </row>
    <row r="143" spans="2:9" x14ac:dyDescent="0.25">
      <c r="B143" s="58"/>
      <c r="C143" s="58"/>
      <c r="D143" s="58"/>
      <c r="F143" s="113" t="s">
        <v>3326</v>
      </c>
      <c r="H143" s="230">
        <v>0</v>
      </c>
      <c r="I143" s="230">
        <v>0</v>
      </c>
    </row>
    <row r="144" spans="2:9" x14ac:dyDescent="0.25">
      <c r="B144" s="58"/>
      <c r="C144" s="58"/>
      <c r="D144" s="58"/>
      <c r="F144" s="113" t="s">
        <v>2238</v>
      </c>
      <c r="H144" s="230">
        <v>0.25</v>
      </c>
      <c r="I144" s="230">
        <v>0</v>
      </c>
    </row>
    <row r="149" spans="1:9" s="257" customFormat="1" x14ac:dyDescent="0.25">
      <c r="A149" s="59"/>
      <c r="B149" s="59"/>
      <c r="C149" s="59"/>
      <c r="D149" s="263" t="s">
        <v>2285</v>
      </c>
      <c r="E149" s="59"/>
      <c r="F149" s="59"/>
      <c r="G149" s="59"/>
    </row>
    <row r="151" spans="1:9" x14ac:dyDescent="0.25">
      <c r="B151" s="113" t="s">
        <v>2231</v>
      </c>
      <c r="D151" s="59">
        <v>2</v>
      </c>
      <c r="F151" s="113" t="s">
        <v>2232</v>
      </c>
      <c r="H151" s="59">
        <v>68</v>
      </c>
    </row>
    <row r="152" spans="1:9" x14ac:dyDescent="0.25">
      <c r="B152" s="113" t="s">
        <v>2233</v>
      </c>
      <c r="C152" s="113" t="s">
        <v>433</v>
      </c>
      <c r="D152" s="113" t="s">
        <v>52</v>
      </c>
      <c r="E152" s="113" t="s">
        <v>52</v>
      </c>
      <c r="F152" s="113" t="s">
        <v>2233</v>
      </c>
      <c r="G152" s="113" t="s">
        <v>433</v>
      </c>
      <c r="H152" s="113" t="s">
        <v>52</v>
      </c>
      <c r="I152" s="113" t="s">
        <v>52</v>
      </c>
    </row>
    <row r="153" spans="1:9" x14ac:dyDescent="0.25">
      <c r="B153" s="113" t="s">
        <v>2234</v>
      </c>
      <c r="C153" s="264"/>
      <c r="D153" s="262">
        <v>0</v>
      </c>
      <c r="E153" s="262">
        <v>0</v>
      </c>
      <c r="F153" s="113" t="s">
        <v>2234</v>
      </c>
      <c r="G153" s="59"/>
      <c r="H153" s="255">
        <v>8.6900000000000005E-2</v>
      </c>
      <c r="I153" s="255">
        <v>8.6900000000000005E-2</v>
      </c>
    </row>
    <row r="154" spans="1:9" x14ac:dyDescent="0.25">
      <c r="B154" s="113" t="s">
        <v>2235</v>
      </c>
      <c r="C154" s="264"/>
      <c r="D154" s="265">
        <v>0</v>
      </c>
      <c r="E154" s="265">
        <v>0</v>
      </c>
      <c r="F154" s="113" t="s">
        <v>2235</v>
      </c>
      <c r="G154" s="59"/>
      <c r="H154" s="255">
        <v>0.1739</v>
      </c>
      <c r="I154" s="254">
        <v>0.1739</v>
      </c>
    </row>
    <row r="155" spans="1:9" x14ac:dyDescent="0.25">
      <c r="B155" s="113" t="s">
        <v>2236</v>
      </c>
      <c r="C155" s="264"/>
      <c r="D155" s="265">
        <v>0</v>
      </c>
      <c r="E155" s="265">
        <v>0</v>
      </c>
      <c r="F155" s="113" t="s">
        <v>2236</v>
      </c>
      <c r="G155" s="59"/>
      <c r="H155" s="255">
        <v>0.39129999999999998</v>
      </c>
      <c r="I155" s="254">
        <v>0.65210000000000001</v>
      </c>
    </row>
    <row r="156" spans="1:9" x14ac:dyDescent="0.25">
      <c r="B156" s="113" t="s">
        <v>2237</v>
      </c>
      <c r="C156" s="264"/>
      <c r="D156" s="262">
        <v>0</v>
      </c>
      <c r="E156" s="262">
        <v>0</v>
      </c>
      <c r="F156" s="113" t="s">
        <v>2237</v>
      </c>
      <c r="G156" s="59"/>
      <c r="H156" s="255">
        <v>4.3400000000000001E-2</v>
      </c>
      <c r="I156" s="254">
        <v>8.6900000000000005E-2</v>
      </c>
    </row>
    <row r="157" spans="1:9" x14ac:dyDescent="0.25">
      <c r="B157" s="113" t="s">
        <v>3326</v>
      </c>
      <c r="C157" s="264"/>
      <c r="D157" s="262">
        <v>0</v>
      </c>
      <c r="E157" s="262">
        <v>0</v>
      </c>
      <c r="F157" s="113" t="s">
        <v>3326</v>
      </c>
      <c r="G157" s="59"/>
      <c r="H157" s="255">
        <v>4.3400000000000001E-2</v>
      </c>
      <c r="I157" s="230">
        <v>0</v>
      </c>
    </row>
    <row r="158" spans="1:9" x14ac:dyDescent="0.25">
      <c r="B158" s="113" t="s">
        <v>2238</v>
      </c>
      <c r="C158" s="264"/>
      <c r="D158" s="230">
        <v>1</v>
      </c>
      <c r="E158" s="230">
        <v>1</v>
      </c>
      <c r="F158" s="113" t="s">
        <v>2238</v>
      </c>
      <c r="G158" s="59"/>
      <c r="H158" s="254">
        <v>0.26079999999999998</v>
      </c>
      <c r="I158" s="230">
        <v>0</v>
      </c>
    </row>
    <row r="163" spans="2:9" x14ac:dyDescent="0.25">
      <c r="D163" s="123" t="s">
        <v>2275</v>
      </c>
    </row>
    <row r="165" spans="2:9" x14ac:dyDescent="0.25">
      <c r="B165" s="58"/>
      <c r="C165" s="58"/>
      <c r="D165" s="58"/>
      <c r="F165" s="113" t="s">
        <v>2232</v>
      </c>
      <c r="H165" s="113">
        <v>9</v>
      </c>
    </row>
    <row r="166" spans="2:9" x14ac:dyDescent="0.25">
      <c r="B166" s="58"/>
      <c r="C166" s="58"/>
      <c r="D166" s="58"/>
      <c r="F166" s="113" t="s">
        <v>2233</v>
      </c>
      <c r="G166" s="113" t="s">
        <v>433</v>
      </c>
      <c r="H166" s="113" t="s">
        <v>52</v>
      </c>
      <c r="I166" s="113" t="s">
        <v>52</v>
      </c>
    </row>
    <row r="167" spans="2:9" x14ac:dyDescent="0.25">
      <c r="B167" s="58"/>
      <c r="C167" s="58"/>
      <c r="D167" s="261"/>
      <c r="F167" s="113" t="s">
        <v>2234</v>
      </c>
      <c r="H167" s="230">
        <v>0</v>
      </c>
      <c r="I167" s="230">
        <v>0</v>
      </c>
    </row>
    <row r="168" spans="2:9" x14ac:dyDescent="0.25">
      <c r="B168" s="58"/>
      <c r="C168" s="58"/>
      <c r="D168" s="261"/>
      <c r="F168" s="113" t="s">
        <v>2235</v>
      </c>
      <c r="H168" s="230">
        <v>0</v>
      </c>
      <c r="I168" s="230">
        <v>0</v>
      </c>
    </row>
    <row r="169" spans="2:9" x14ac:dyDescent="0.25">
      <c r="B169" s="58"/>
      <c r="C169" s="58"/>
      <c r="D169" s="230"/>
      <c r="F169" s="113" t="s">
        <v>2236</v>
      </c>
      <c r="H169" s="230">
        <v>0.75</v>
      </c>
      <c r="I169" s="230">
        <v>1</v>
      </c>
    </row>
    <row r="170" spans="2:9" x14ac:dyDescent="0.25">
      <c r="B170" s="58"/>
      <c r="C170" s="58"/>
      <c r="D170" s="261"/>
      <c r="F170" s="113" t="s">
        <v>2237</v>
      </c>
      <c r="H170" s="230">
        <v>0</v>
      </c>
      <c r="I170" s="230">
        <v>0</v>
      </c>
    </row>
    <row r="171" spans="2:9" x14ac:dyDescent="0.25">
      <c r="B171" s="58"/>
      <c r="C171" s="58"/>
      <c r="D171" s="261"/>
      <c r="F171" s="113" t="s">
        <v>3326</v>
      </c>
      <c r="H171" s="230">
        <v>0</v>
      </c>
      <c r="I171" s="230">
        <v>0</v>
      </c>
    </row>
    <row r="172" spans="2:9" x14ac:dyDescent="0.25">
      <c r="B172" s="58"/>
      <c r="C172" s="58"/>
      <c r="D172" s="230"/>
      <c r="F172" s="113" t="s">
        <v>2238</v>
      </c>
      <c r="H172" s="230">
        <v>0.25</v>
      </c>
      <c r="I172" s="230">
        <v>0</v>
      </c>
    </row>
    <row r="173" spans="2:9" x14ac:dyDescent="0.25">
      <c r="B173" s="58"/>
      <c r="D173" s="254"/>
      <c r="H173" s="254"/>
    </row>
    <row r="176" spans="2:9" x14ac:dyDescent="0.25">
      <c r="D176" s="123" t="s">
        <v>2276</v>
      </c>
    </row>
    <row r="178" spans="1:9" x14ac:dyDescent="0.25">
      <c r="B178" s="58"/>
      <c r="C178" s="58"/>
      <c r="D178" s="58"/>
      <c r="F178" s="113" t="s">
        <v>2232</v>
      </c>
      <c r="H178" s="113">
        <v>23</v>
      </c>
    </row>
    <row r="179" spans="1:9" x14ac:dyDescent="0.25">
      <c r="B179" s="58"/>
      <c r="C179" s="58"/>
      <c r="D179" s="58"/>
      <c r="F179" s="113" t="s">
        <v>2233</v>
      </c>
      <c r="G179" s="113" t="s">
        <v>433</v>
      </c>
      <c r="H179" s="113" t="s">
        <v>52</v>
      </c>
      <c r="I179" s="113" t="s">
        <v>52</v>
      </c>
    </row>
    <row r="180" spans="1:9" x14ac:dyDescent="0.25">
      <c r="B180" s="58"/>
      <c r="C180" s="58"/>
      <c r="D180" s="230"/>
      <c r="F180" s="113" t="s">
        <v>2234</v>
      </c>
      <c r="H180" s="230">
        <v>0</v>
      </c>
      <c r="I180" s="230">
        <v>0</v>
      </c>
    </row>
    <row r="181" spans="1:9" x14ac:dyDescent="0.25">
      <c r="B181" s="58"/>
      <c r="C181" s="58"/>
      <c r="D181" s="266"/>
      <c r="F181" s="113" t="s">
        <v>2235</v>
      </c>
      <c r="H181" s="230">
        <v>0</v>
      </c>
      <c r="I181" s="254">
        <v>4.3400000000000001E-2</v>
      </c>
    </row>
    <row r="182" spans="1:9" x14ac:dyDescent="0.25">
      <c r="B182" s="58"/>
      <c r="C182" s="58"/>
      <c r="D182" s="230"/>
      <c r="F182" s="113" t="s">
        <v>2236</v>
      </c>
      <c r="H182" s="254">
        <v>0.47820000000000001</v>
      </c>
      <c r="I182" s="254">
        <v>0.56520000000000004</v>
      </c>
    </row>
    <row r="183" spans="1:9" x14ac:dyDescent="0.25">
      <c r="B183" s="58"/>
      <c r="C183" s="58"/>
      <c r="D183" s="230"/>
      <c r="F183" s="113" t="s">
        <v>2237</v>
      </c>
      <c r="H183" s="254">
        <v>0.13039999999999999</v>
      </c>
      <c r="I183" s="254">
        <v>0.1739</v>
      </c>
    </row>
    <row r="184" spans="1:9" x14ac:dyDescent="0.25">
      <c r="B184" s="58"/>
      <c r="C184" s="58"/>
      <c r="D184" s="230"/>
      <c r="F184" s="113" t="s">
        <v>3326</v>
      </c>
      <c r="H184" s="254">
        <v>0.30430000000000001</v>
      </c>
      <c r="I184" s="254">
        <v>0.21729999999999999</v>
      </c>
    </row>
    <row r="185" spans="1:9" x14ac:dyDescent="0.25">
      <c r="B185" s="58"/>
      <c r="C185" s="58"/>
      <c r="D185" s="230"/>
      <c r="F185" s="113" t="s">
        <v>2238</v>
      </c>
      <c r="H185" s="254">
        <v>8.6900000000000005E-2</v>
      </c>
      <c r="I185" s="230">
        <v>0</v>
      </c>
    </row>
    <row r="186" spans="1:9" x14ac:dyDescent="0.25">
      <c r="B186" s="58"/>
      <c r="F186" s="58"/>
    </row>
    <row r="189" spans="1:9" s="257" customFormat="1" x14ac:dyDescent="0.25">
      <c r="B189" s="59"/>
      <c r="C189" s="59"/>
      <c r="D189" s="263" t="s">
        <v>2284</v>
      </c>
      <c r="E189" s="59"/>
      <c r="F189" s="59"/>
      <c r="G189" s="59"/>
      <c r="H189" s="59"/>
    </row>
    <row r="190" spans="1:9" x14ac:dyDescent="0.25">
      <c r="B190" s="59"/>
      <c r="C190" s="59"/>
      <c r="D190" s="59"/>
      <c r="E190" s="59"/>
      <c r="F190" s="59"/>
      <c r="G190" s="59"/>
      <c r="H190" s="59"/>
    </row>
    <row r="191" spans="1:9" s="257" customFormat="1" x14ac:dyDescent="0.25">
      <c r="B191" s="264" t="s">
        <v>2231</v>
      </c>
      <c r="C191" s="264"/>
      <c r="D191" s="264">
        <v>2</v>
      </c>
      <c r="E191" s="59"/>
      <c r="F191" s="59" t="s">
        <v>2232</v>
      </c>
      <c r="G191" s="59"/>
      <c r="H191" s="59">
        <v>23</v>
      </c>
    </row>
    <row r="192" spans="1:9" x14ac:dyDescent="0.25">
      <c r="A192" s="113" t="s">
        <v>2242</v>
      </c>
      <c r="B192" s="264" t="s">
        <v>2233</v>
      </c>
      <c r="C192" s="264" t="s">
        <v>433</v>
      </c>
      <c r="D192" s="264" t="s">
        <v>52</v>
      </c>
      <c r="E192" s="113" t="s">
        <v>52</v>
      </c>
      <c r="F192" s="59" t="s">
        <v>2233</v>
      </c>
      <c r="G192" s="59" t="s">
        <v>433</v>
      </c>
      <c r="H192" s="59" t="s">
        <v>52</v>
      </c>
      <c r="I192" s="113" t="s">
        <v>52</v>
      </c>
    </row>
    <row r="193" spans="1:9" x14ac:dyDescent="0.25">
      <c r="A193" s="113" t="s">
        <v>1193</v>
      </c>
      <c r="B193" s="113" t="s">
        <v>2234</v>
      </c>
      <c r="C193" s="264"/>
      <c r="D193" s="262">
        <v>0</v>
      </c>
      <c r="E193" s="262">
        <v>0</v>
      </c>
      <c r="F193" s="113" t="s">
        <v>2234</v>
      </c>
      <c r="G193" s="59"/>
      <c r="H193" s="255">
        <v>8.6900000000000005E-2</v>
      </c>
      <c r="I193" s="254">
        <v>8.6900000000000005E-2</v>
      </c>
    </row>
    <row r="194" spans="1:9" x14ac:dyDescent="0.25">
      <c r="B194" s="113" t="s">
        <v>2235</v>
      </c>
      <c r="C194" s="264"/>
      <c r="D194" s="265">
        <v>0</v>
      </c>
      <c r="E194" s="265">
        <v>0</v>
      </c>
      <c r="F194" s="113" t="s">
        <v>2235</v>
      </c>
      <c r="G194" s="59"/>
      <c r="H194" s="254">
        <v>0.1739</v>
      </c>
      <c r="I194" s="254">
        <v>0.1739</v>
      </c>
    </row>
    <row r="195" spans="1:9" x14ac:dyDescent="0.25">
      <c r="B195" s="113" t="s">
        <v>2236</v>
      </c>
      <c r="C195" s="264"/>
      <c r="D195" s="265">
        <v>0</v>
      </c>
      <c r="E195" s="265">
        <v>0</v>
      </c>
      <c r="F195" s="113" t="s">
        <v>2236</v>
      </c>
      <c r="G195" s="59"/>
      <c r="H195" s="255">
        <v>0.39129999999999998</v>
      </c>
      <c r="I195" s="254">
        <v>0.65210000000000001</v>
      </c>
    </row>
    <row r="196" spans="1:9" x14ac:dyDescent="0.25">
      <c r="B196" s="113" t="s">
        <v>2237</v>
      </c>
      <c r="C196" s="264"/>
      <c r="D196" s="262">
        <v>0</v>
      </c>
      <c r="E196" s="262">
        <v>0</v>
      </c>
      <c r="F196" s="113" t="s">
        <v>2237</v>
      </c>
      <c r="G196" s="59"/>
      <c r="H196" s="255">
        <v>4.3400000000000001E-2</v>
      </c>
      <c r="I196" s="254">
        <v>8.6900000000000005E-2</v>
      </c>
    </row>
    <row r="197" spans="1:9" x14ac:dyDescent="0.25">
      <c r="B197" s="113" t="s">
        <v>3326</v>
      </c>
      <c r="C197" s="264"/>
      <c r="D197" s="262">
        <v>0</v>
      </c>
      <c r="E197" s="262">
        <v>0</v>
      </c>
      <c r="F197" s="113" t="s">
        <v>3326</v>
      </c>
      <c r="G197" s="59"/>
      <c r="H197" s="255">
        <v>4.3400000000000001E-2</v>
      </c>
      <c r="I197" s="230">
        <v>0</v>
      </c>
    </row>
    <row r="198" spans="1:9" x14ac:dyDescent="0.25">
      <c r="B198" s="113" t="s">
        <v>2238</v>
      </c>
      <c r="C198" s="264"/>
      <c r="D198" s="230">
        <v>1</v>
      </c>
      <c r="E198" s="230">
        <v>1</v>
      </c>
      <c r="F198" s="113" t="s">
        <v>2238</v>
      </c>
      <c r="G198" s="59"/>
      <c r="H198" s="254">
        <v>0.26079999999999998</v>
      </c>
      <c r="I198" s="230">
        <v>0</v>
      </c>
    </row>
    <row r="199" spans="1:9" x14ac:dyDescent="0.25">
      <c r="B199" s="58"/>
      <c r="H199" s="254"/>
    </row>
    <row r="202" spans="1:9" x14ac:dyDescent="0.25">
      <c r="D202" s="123" t="s">
        <v>2243</v>
      </c>
    </row>
    <row r="204" spans="1:9" x14ac:dyDescent="0.25">
      <c r="B204" s="58"/>
      <c r="C204" s="58"/>
      <c r="D204" s="58"/>
      <c r="F204" s="113" t="s">
        <v>2232</v>
      </c>
      <c r="H204" s="113">
        <v>13</v>
      </c>
    </row>
    <row r="205" spans="1:9" x14ac:dyDescent="0.25">
      <c r="B205" s="58"/>
      <c r="C205" s="58"/>
      <c r="D205" s="58"/>
      <c r="F205" s="113" t="s">
        <v>2233</v>
      </c>
      <c r="G205" s="113" t="s">
        <v>433</v>
      </c>
      <c r="H205" s="113" t="s">
        <v>52</v>
      </c>
      <c r="I205" s="113" t="s">
        <v>52</v>
      </c>
    </row>
    <row r="206" spans="1:9" x14ac:dyDescent="0.25">
      <c r="B206" s="58"/>
      <c r="C206" s="58"/>
      <c r="D206" s="230"/>
      <c r="F206" s="113" t="s">
        <v>2234</v>
      </c>
      <c r="H206" s="254">
        <v>0.15379999999999999</v>
      </c>
      <c r="I206" s="230">
        <v>0</v>
      </c>
    </row>
    <row r="207" spans="1:9" x14ac:dyDescent="0.25">
      <c r="B207" s="58"/>
      <c r="C207" s="58"/>
      <c r="D207" s="266"/>
      <c r="F207" s="113" t="s">
        <v>2235</v>
      </c>
      <c r="H207" s="254">
        <v>7.6899999999999996E-2</v>
      </c>
      <c r="I207" s="254">
        <v>0.15379999999999999</v>
      </c>
    </row>
    <row r="208" spans="1:9" x14ac:dyDescent="0.25">
      <c r="B208" s="58"/>
      <c r="C208" s="58"/>
      <c r="D208" s="230"/>
      <c r="F208" s="113" t="s">
        <v>2236</v>
      </c>
      <c r="H208" s="254">
        <v>0.30759999999999998</v>
      </c>
      <c r="I208" s="254">
        <v>0.53839999999999999</v>
      </c>
    </row>
    <row r="209" spans="1:9" x14ac:dyDescent="0.25">
      <c r="B209" s="58"/>
      <c r="C209" s="58"/>
      <c r="D209" s="230"/>
      <c r="F209" s="113" t="s">
        <v>2237</v>
      </c>
      <c r="H209" s="254">
        <v>0.15379999999999999</v>
      </c>
      <c r="I209" s="254">
        <v>0.30759999999999998</v>
      </c>
    </row>
    <row r="210" spans="1:9" x14ac:dyDescent="0.25">
      <c r="B210" s="58"/>
      <c r="C210" s="58"/>
      <c r="D210" s="266"/>
      <c r="F210" s="113" t="s">
        <v>3326</v>
      </c>
      <c r="H210" s="230">
        <v>0</v>
      </c>
      <c r="I210" s="230">
        <v>0</v>
      </c>
    </row>
    <row r="211" spans="1:9" x14ac:dyDescent="0.25">
      <c r="B211" s="58"/>
      <c r="C211" s="58"/>
      <c r="D211" s="230"/>
      <c r="F211" s="113" t="s">
        <v>2238</v>
      </c>
      <c r="H211" s="254">
        <v>0.30759999999999998</v>
      </c>
      <c r="I211" s="230">
        <v>0</v>
      </c>
    </row>
    <row r="212" spans="1:9" x14ac:dyDescent="0.25">
      <c r="B212" s="58"/>
      <c r="H212" s="254"/>
    </row>
    <row r="215" spans="1:9" s="257" customFormat="1" x14ac:dyDescent="0.25">
      <c r="A215" s="59"/>
      <c r="B215" s="59"/>
      <c r="C215" s="59"/>
      <c r="D215" s="263" t="s">
        <v>2277</v>
      </c>
      <c r="E215" s="59"/>
      <c r="F215" s="59"/>
      <c r="G215" s="59"/>
      <c r="H215" s="59"/>
    </row>
    <row r="216" spans="1:9" x14ac:dyDescent="0.25">
      <c r="A216" s="59"/>
      <c r="B216" s="59"/>
      <c r="C216" s="59"/>
      <c r="D216" s="59"/>
      <c r="E216" s="59"/>
      <c r="F216" s="59"/>
      <c r="G216" s="59"/>
      <c r="H216" s="59"/>
    </row>
    <row r="217" spans="1:9" s="257" customFormat="1" x14ac:dyDescent="0.25">
      <c r="A217" s="59"/>
      <c r="B217" s="59" t="s">
        <v>2231</v>
      </c>
      <c r="C217" s="59"/>
      <c r="D217" s="59">
        <v>62</v>
      </c>
      <c r="E217" s="59"/>
      <c r="F217" s="59" t="s">
        <v>2232</v>
      </c>
      <c r="G217" s="59"/>
      <c r="H217" s="59">
        <v>10</v>
      </c>
    </row>
    <row r="218" spans="1:9" x14ac:dyDescent="0.25">
      <c r="A218" s="59"/>
      <c r="B218" s="59" t="s">
        <v>2233</v>
      </c>
      <c r="C218" s="59" t="s">
        <v>433</v>
      </c>
      <c r="D218" s="59" t="s">
        <v>52</v>
      </c>
      <c r="E218" s="113" t="s">
        <v>52</v>
      </c>
      <c r="F218" s="59" t="s">
        <v>2233</v>
      </c>
      <c r="G218" s="59" t="s">
        <v>433</v>
      </c>
      <c r="H218" s="59" t="s">
        <v>52</v>
      </c>
      <c r="I218" s="113" t="s">
        <v>52</v>
      </c>
    </row>
    <row r="219" spans="1:9" x14ac:dyDescent="0.25">
      <c r="A219" s="59"/>
      <c r="B219" s="113" t="s">
        <v>2234</v>
      </c>
      <c r="C219" s="59"/>
      <c r="D219" s="255">
        <v>0.16120000000000001</v>
      </c>
      <c r="E219" s="254">
        <v>8.0600000000000005E-2</v>
      </c>
      <c r="F219" s="113" t="s">
        <v>2234</v>
      </c>
      <c r="G219" s="59"/>
      <c r="H219" s="262">
        <v>0</v>
      </c>
      <c r="I219" s="230">
        <v>0</v>
      </c>
    </row>
    <row r="220" spans="1:9" x14ac:dyDescent="0.25">
      <c r="A220" s="59"/>
      <c r="B220" s="113" t="s">
        <v>2235</v>
      </c>
      <c r="C220" s="59"/>
      <c r="D220" s="255">
        <v>0.1129</v>
      </c>
      <c r="E220" s="254">
        <v>0.20960000000000001</v>
      </c>
      <c r="F220" s="113" t="s">
        <v>2235</v>
      </c>
      <c r="G220" s="59"/>
      <c r="H220" s="262">
        <v>0.1</v>
      </c>
      <c r="I220" s="230">
        <v>0.2</v>
      </c>
    </row>
    <row r="221" spans="1:9" x14ac:dyDescent="0.25">
      <c r="A221" s="59"/>
      <c r="B221" s="113" t="s">
        <v>2236</v>
      </c>
      <c r="C221" s="59"/>
      <c r="D221" s="255">
        <v>0.20960000000000001</v>
      </c>
      <c r="E221" s="254">
        <v>0.4516</v>
      </c>
      <c r="F221" s="113" t="s">
        <v>2236</v>
      </c>
      <c r="G221" s="59"/>
      <c r="H221" s="262">
        <v>0.6</v>
      </c>
      <c r="I221" s="230">
        <v>0.7</v>
      </c>
    </row>
    <row r="222" spans="1:9" x14ac:dyDescent="0.25">
      <c r="A222" s="59"/>
      <c r="B222" s="113" t="s">
        <v>2237</v>
      </c>
      <c r="C222" s="59"/>
      <c r="D222" s="255">
        <v>0.2258</v>
      </c>
      <c r="E222" s="254">
        <v>0.20960000000000001</v>
      </c>
      <c r="F222" s="113" t="s">
        <v>2237</v>
      </c>
      <c r="G222" s="59"/>
      <c r="H222" s="262">
        <v>0.1</v>
      </c>
      <c r="I222" s="230">
        <v>0.1</v>
      </c>
    </row>
    <row r="223" spans="1:9" x14ac:dyDescent="0.25">
      <c r="A223" s="59"/>
      <c r="B223" s="113" t="s">
        <v>3326</v>
      </c>
      <c r="C223" s="59"/>
      <c r="D223" s="255">
        <v>4.8300000000000003E-2</v>
      </c>
      <c r="E223" s="254">
        <v>4.8300000000000003E-2</v>
      </c>
      <c r="F223" s="113" t="s">
        <v>3326</v>
      </c>
      <c r="G223" s="59"/>
      <c r="H223" s="262">
        <v>0</v>
      </c>
      <c r="I223" s="230">
        <v>0</v>
      </c>
    </row>
    <row r="224" spans="1:9" x14ac:dyDescent="0.25">
      <c r="B224" s="113" t="s">
        <v>2238</v>
      </c>
      <c r="C224" s="59"/>
      <c r="D224" s="254">
        <v>0.2419</v>
      </c>
      <c r="E224" s="230">
        <v>0</v>
      </c>
      <c r="F224" s="113" t="s">
        <v>2238</v>
      </c>
      <c r="G224" s="59"/>
      <c r="H224" s="230">
        <v>0.2</v>
      </c>
      <c r="I224" s="230">
        <v>0</v>
      </c>
    </row>
    <row r="225" spans="2:8" x14ac:dyDescent="0.25">
      <c r="D225" s="254"/>
      <c r="E225" s="254"/>
      <c r="H225" s="254"/>
    </row>
    <row r="229" spans="2:8" x14ac:dyDescent="0.25">
      <c r="D229" s="123" t="s">
        <v>2244</v>
      </c>
    </row>
    <row r="231" spans="2:8" x14ac:dyDescent="0.25">
      <c r="B231" s="58" t="s">
        <v>2231</v>
      </c>
      <c r="C231" s="58"/>
      <c r="D231" s="58">
        <v>14</v>
      </c>
    </row>
    <row r="232" spans="2:8" x14ac:dyDescent="0.25">
      <c r="B232" s="58" t="s">
        <v>2233</v>
      </c>
      <c r="C232" s="58" t="s">
        <v>433</v>
      </c>
      <c r="D232" s="58" t="s">
        <v>52</v>
      </c>
      <c r="E232" s="113" t="s">
        <v>52</v>
      </c>
    </row>
    <row r="233" spans="2:8" x14ac:dyDescent="0.25">
      <c r="B233" s="113" t="s">
        <v>2234</v>
      </c>
      <c r="D233" s="237">
        <v>7.1400000000000005E-2</v>
      </c>
      <c r="E233" s="237">
        <v>7.1400000000000005E-2</v>
      </c>
      <c r="H233" s="254"/>
    </row>
    <row r="234" spans="2:8" x14ac:dyDescent="0.25">
      <c r="B234" s="113" t="s">
        <v>2235</v>
      </c>
      <c r="D234" s="237">
        <v>0.14280000000000001</v>
      </c>
      <c r="E234" s="237">
        <v>0.1424</v>
      </c>
      <c r="H234" s="254"/>
    </row>
    <row r="235" spans="2:8" x14ac:dyDescent="0.25">
      <c r="B235" s="113" t="s">
        <v>2236</v>
      </c>
      <c r="D235" s="237">
        <v>0.28570000000000001</v>
      </c>
      <c r="E235" s="254">
        <v>0.35709999999999997</v>
      </c>
      <c r="G235" s="58"/>
      <c r="H235" s="230"/>
    </row>
    <row r="236" spans="2:8" x14ac:dyDescent="0.25">
      <c r="B236" s="113" t="s">
        <v>2237</v>
      </c>
      <c r="D236" s="237">
        <v>0.35709999999999997</v>
      </c>
      <c r="E236" s="254">
        <v>0.28570000000000001</v>
      </c>
      <c r="G236" s="58"/>
      <c r="H236" s="230"/>
    </row>
    <row r="237" spans="2:8" x14ac:dyDescent="0.25">
      <c r="B237" s="113" t="s">
        <v>3326</v>
      </c>
      <c r="D237" s="237">
        <v>0.14280000000000001</v>
      </c>
      <c r="E237" s="254">
        <v>0.14280000000000001</v>
      </c>
      <c r="G237" s="58"/>
      <c r="H237" s="230"/>
    </row>
    <row r="238" spans="2:8" x14ac:dyDescent="0.25">
      <c r="B238" s="113" t="s">
        <v>2238</v>
      </c>
      <c r="D238" s="231">
        <v>0</v>
      </c>
      <c r="E238" s="230">
        <v>0</v>
      </c>
      <c r="G238" s="58"/>
      <c r="H238" s="230"/>
    </row>
    <row r="239" spans="2:8" x14ac:dyDescent="0.25">
      <c r="B239" s="58"/>
      <c r="C239" s="114"/>
      <c r="D239" s="230"/>
      <c r="G239" s="58"/>
      <c r="H239" s="230"/>
    </row>
    <row r="241" spans="2:9" x14ac:dyDescent="0.25">
      <c r="D241" s="123" t="s">
        <v>2245</v>
      </c>
    </row>
    <row r="243" spans="2:9" x14ac:dyDescent="0.25">
      <c r="B243" s="58"/>
      <c r="C243" s="58"/>
      <c r="D243" s="58"/>
      <c r="F243" s="113" t="s">
        <v>2232</v>
      </c>
      <c r="H243" s="113">
        <v>5</v>
      </c>
    </row>
    <row r="244" spans="2:9" x14ac:dyDescent="0.25">
      <c r="B244" s="58"/>
      <c r="C244" s="58"/>
      <c r="D244" s="58"/>
      <c r="F244" s="113" t="s">
        <v>2233</v>
      </c>
      <c r="G244" s="113" t="s">
        <v>433</v>
      </c>
      <c r="H244" s="113" t="s">
        <v>52</v>
      </c>
      <c r="I244" s="113" t="s">
        <v>52</v>
      </c>
    </row>
    <row r="245" spans="2:9" x14ac:dyDescent="0.25">
      <c r="B245" s="58"/>
      <c r="C245" s="58"/>
      <c r="D245" s="261"/>
      <c r="F245" s="113" t="s">
        <v>2234</v>
      </c>
      <c r="H245" s="230">
        <v>0</v>
      </c>
      <c r="I245" s="230">
        <v>0</v>
      </c>
    </row>
    <row r="246" spans="2:9" x14ac:dyDescent="0.25">
      <c r="B246" s="58"/>
      <c r="C246" s="58"/>
      <c r="D246" s="261"/>
      <c r="F246" s="113" t="s">
        <v>2235</v>
      </c>
      <c r="H246" s="230">
        <v>0.2</v>
      </c>
      <c r="I246" s="230">
        <v>0.2</v>
      </c>
    </row>
    <row r="247" spans="2:9" x14ac:dyDescent="0.25">
      <c r="B247" s="58"/>
      <c r="C247" s="58"/>
      <c r="D247" s="261"/>
      <c r="F247" s="113" t="s">
        <v>2236</v>
      </c>
      <c r="H247" s="230">
        <v>0.4</v>
      </c>
      <c r="I247" s="230">
        <v>0.6</v>
      </c>
    </row>
    <row r="248" spans="2:9" x14ac:dyDescent="0.25">
      <c r="B248" s="58"/>
      <c r="C248" s="58"/>
      <c r="D248" s="261"/>
      <c r="F248" s="113" t="s">
        <v>2237</v>
      </c>
      <c r="H248" s="230">
        <v>0.2</v>
      </c>
      <c r="I248" s="230">
        <v>0.2</v>
      </c>
    </row>
    <row r="249" spans="2:9" x14ac:dyDescent="0.25">
      <c r="B249" s="58"/>
      <c r="C249" s="58"/>
      <c r="D249" s="230"/>
      <c r="F249" s="113" t="s">
        <v>3326</v>
      </c>
      <c r="H249" s="230">
        <v>0</v>
      </c>
      <c r="I249" s="230">
        <v>0</v>
      </c>
    </row>
    <row r="250" spans="2:9" x14ac:dyDescent="0.25">
      <c r="B250" s="58"/>
      <c r="C250" s="58"/>
      <c r="D250" s="230"/>
      <c r="F250" s="113" t="s">
        <v>2238</v>
      </c>
      <c r="H250" s="230">
        <v>0.2</v>
      </c>
      <c r="I250" s="230">
        <v>0</v>
      </c>
    </row>
    <row r="251" spans="2:9" x14ac:dyDescent="0.25">
      <c r="B251" s="58"/>
      <c r="C251" s="58"/>
      <c r="D251" s="230"/>
      <c r="H251" s="230"/>
    </row>
    <row r="252" spans="2:9" x14ac:dyDescent="0.25">
      <c r="B252" s="58"/>
      <c r="C252" s="58"/>
      <c r="D252" s="230"/>
      <c r="H252" s="230"/>
    </row>
    <row r="253" spans="2:9" x14ac:dyDescent="0.25">
      <c r="B253" s="58"/>
      <c r="C253" s="58"/>
      <c r="D253" s="230"/>
      <c r="H253" s="230"/>
    </row>
    <row r="254" spans="2:9" x14ac:dyDescent="0.25">
      <c r="D254" s="123" t="s">
        <v>2278</v>
      </c>
    </row>
    <row r="256" spans="2:9" x14ac:dyDescent="0.25">
      <c r="B256" s="58"/>
      <c r="C256" s="58"/>
      <c r="D256" s="58"/>
      <c r="F256" s="113" t="s">
        <v>2232</v>
      </c>
      <c r="H256" s="113">
        <v>4</v>
      </c>
    </row>
    <row r="257" spans="2:9" x14ac:dyDescent="0.25">
      <c r="B257" s="58"/>
      <c r="C257" s="58"/>
      <c r="D257" s="58"/>
      <c r="F257" s="113" t="s">
        <v>2233</v>
      </c>
      <c r="G257" s="113" t="s">
        <v>433</v>
      </c>
      <c r="H257" s="113" t="s">
        <v>52</v>
      </c>
      <c r="I257" s="113" t="s">
        <v>52</v>
      </c>
    </row>
    <row r="258" spans="2:9" x14ac:dyDescent="0.25">
      <c r="B258" s="58"/>
      <c r="C258" s="58"/>
      <c r="D258" s="261"/>
      <c r="F258" s="113" t="s">
        <v>2234</v>
      </c>
      <c r="H258" s="230">
        <v>0</v>
      </c>
      <c r="I258" s="230">
        <v>0</v>
      </c>
    </row>
    <row r="259" spans="2:9" x14ac:dyDescent="0.25">
      <c r="B259" s="58"/>
      <c r="C259" s="58"/>
      <c r="D259" s="261"/>
      <c r="F259" s="113" t="s">
        <v>2235</v>
      </c>
      <c r="H259" s="230">
        <v>0</v>
      </c>
      <c r="I259" s="230">
        <v>0.25</v>
      </c>
    </row>
    <row r="260" spans="2:9" x14ac:dyDescent="0.25">
      <c r="B260" s="58"/>
      <c r="C260" s="58"/>
      <c r="D260" s="261"/>
      <c r="F260" s="113" t="s">
        <v>2236</v>
      </c>
      <c r="H260" s="230">
        <v>1</v>
      </c>
      <c r="I260" s="230">
        <v>0.75</v>
      </c>
    </row>
    <row r="261" spans="2:9" x14ac:dyDescent="0.25">
      <c r="B261" s="58"/>
      <c r="C261" s="58"/>
      <c r="D261" s="261"/>
      <c r="F261" s="113" t="s">
        <v>2237</v>
      </c>
      <c r="H261" s="230">
        <v>0</v>
      </c>
      <c r="I261" s="230">
        <v>0</v>
      </c>
    </row>
    <row r="262" spans="2:9" x14ac:dyDescent="0.25">
      <c r="B262" s="58"/>
      <c r="C262" s="58"/>
      <c r="D262" s="230"/>
      <c r="F262" s="113" t="s">
        <v>3326</v>
      </c>
      <c r="H262" s="230">
        <v>0</v>
      </c>
      <c r="I262" s="230">
        <v>0</v>
      </c>
    </row>
    <row r="263" spans="2:9" x14ac:dyDescent="0.25">
      <c r="B263" s="58"/>
      <c r="C263" s="58"/>
      <c r="D263" s="230"/>
      <c r="F263" s="113" t="s">
        <v>2238</v>
      </c>
      <c r="H263" s="230">
        <v>0</v>
      </c>
      <c r="I263" s="230">
        <v>0</v>
      </c>
    </row>
    <row r="264" spans="2:9" x14ac:dyDescent="0.25">
      <c r="B264" s="58"/>
      <c r="C264" s="58"/>
      <c r="D264" s="230"/>
      <c r="H264" s="230"/>
    </row>
    <row r="267" spans="2:9" x14ac:dyDescent="0.25">
      <c r="D267" s="123" t="s">
        <v>2279</v>
      </c>
    </row>
    <row r="269" spans="2:9" x14ac:dyDescent="0.25">
      <c r="B269" s="58" t="s">
        <v>2231</v>
      </c>
      <c r="C269" s="58"/>
      <c r="D269" s="58">
        <v>31</v>
      </c>
    </row>
    <row r="270" spans="2:9" x14ac:dyDescent="0.25">
      <c r="B270" s="58" t="s">
        <v>2233</v>
      </c>
      <c r="C270" s="58" t="s">
        <v>433</v>
      </c>
      <c r="D270" s="58" t="s">
        <v>52</v>
      </c>
      <c r="E270" s="113" t="s">
        <v>52</v>
      </c>
    </row>
    <row r="271" spans="2:9" x14ac:dyDescent="0.25">
      <c r="B271" s="113" t="s">
        <v>2234</v>
      </c>
      <c r="C271" s="58"/>
      <c r="D271" s="261">
        <v>0.16120000000000001</v>
      </c>
      <c r="E271" s="254">
        <v>0.129</v>
      </c>
      <c r="H271" s="230"/>
    </row>
    <row r="272" spans="2:9" x14ac:dyDescent="0.25">
      <c r="B272" s="113" t="s">
        <v>2235</v>
      </c>
      <c r="C272" s="58"/>
      <c r="D272" s="261">
        <v>0.16120000000000001</v>
      </c>
      <c r="E272" s="254">
        <v>0.2258</v>
      </c>
      <c r="H272" s="254"/>
    </row>
    <row r="273" spans="2:9" x14ac:dyDescent="0.25">
      <c r="B273" s="113" t="s">
        <v>2236</v>
      </c>
      <c r="C273" s="58"/>
      <c r="D273" s="261">
        <v>0.25800000000000001</v>
      </c>
      <c r="E273" s="254">
        <v>0.38700000000000001</v>
      </c>
      <c r="H273" s="254"/>
    </row>
    <row r="274" spans="2:9" x14ac:dyDescent="0.25">
      <c r="B274" s="113" t="s">
        <v>2237</v>
      </c>
      <c r="C274" s="58"/>
      <c r="D274" s="261">
        <v>0.19350000000000001</v>
      </c>
      <c r="E274" s="254">
        <v>0.19350000000000001</v>
      </c>
      <c r="H274" s="254"/>
    </row>
    <row r="275" spans="2:9" x14ac:dyDescent="0.25">
      <c r="B275" s="113" t="s">
        <v>3326</v>
      </c>
      <c r="C275" s="58"/>
      <c r="D275" s="261">
        <v>3.2199999999999999E-2</v>
      </c>
      <c r="E275" s="230">
        <v>0</v>
      </c>
      <c r="H275" s="230"/>
    </row>
    <row r="276" spans="2:9" x14ac:dyDescent="0.25">
      <c r="B276" s="113" t="s">
        <v>2238</v>
      </c>
      <c r="C276" s="58"/>
      <c r="D276" s="261">
        <v>0.19350000000000001</v>
      </c>
      <c r="E276" s="230">
        <v>0</v>
      </c>
      <c r="H276" s="230"/>
    </row>
    <row r="277" spans="2:9" x14ac:dyDescent="0.25">
      <c r="B277" s="58"/>
      <c r="C277" s="58"/>
      <c r="D277" s="266"/>
      <c r="E277" s="254"/>
      <c r="H277" s="230"/>
    </row>
    <row r="278" spans="2:9" x14ac:dyDescent="0.25">
      <c r="B278" s="58"/>
      <c r="C278" s="58"/>
      <c r="D278" s="266"/>
      <c r="H278" s="230"/>
    </row>
    <row r="279" spans="2:9" x14ac:dyDescent="0.25">
      <c r="D279" s="123" t="s">
        <v>2280</v>
      </c>
      <c r="H279" s="230"/>
    </row>
    <row r="280" spans="2:9" x14ac:dyDescent="0.25">
      <c r="H280" s="230"/>
    </row>
    <row r="281" spans="2:9" x14ac:dyDescent="0.25">
      <c r="B281" s="58" t="s">
        <v>2231</v>
      </c>
      <c r="C281" s="58"/>
      <c r="D281" s="58">
        <v>10</v>
      </c>
      <c r="F281" s="58" t="s">
        <v>2232</v>
      </c>
      <c r="G281" s="58"/>
      <c r="H281" s="58">
        <v>1</v>
      </c>
      <c r="I281" s="113" t="s">
        <v>2246</v>
      </c>
    </row>
    <row r="282" spans="2:9" x14ac:dyDescent="0.25">
      <c r="B282" s="58" t="s">
        <v>2233</v>
      </c>
      <c r="C282" s="58" t="s">
        <v>433</v>
      </c>
      <c r="D282" s="58" t="s">
        <v>52</v>
      </c>
      <c r="E282" s="113" t="s">
        <v>52</v>
      </c>
      <c r="F282" s="58" t="s">
        <v>2233</v>
      </c>
      <c r="G282" s="58" t="s">
        <v>433</v>
      </c>
      <c r="H282" s="113" t="s">
        <v>52</v>
      </c>
      <c r="I282" s="113" t="s">
        <v>52</v>
      </c>
    </row>
    <row r="283" spans="2:9" x14ac:dyDescent="0.25">
      <c r="B283" s="113" t="s">
        <v>2234</v>
      </c>
      <c r="C283" s="58"/>
      <c r="D283" s="266">
        <v>0.4</v>
      </c>
      <c r="E283" s="230">
        <v>0</v>
      </c>
      <c r="F283" s="113" t="s">
        <v>2234</v>
      </c>
      <c r="G283" s="58"/>
      <c r="H283" s="230">
        <v>0</v>
      </c>
      <c r="I283" s="230">
        <v>0</v>
      </c>
    </row>
    <row r="284" spans="2:9" x14ac:dyDescent="0.25">
      <c r="B284" s="113" t="s">
        <v>2235</v>
      </c>
      <c r="C284" s="58"/>
      <c r="D284" s="266">
        <v>0</v>
      </c>
      <c r="E284" s="230">
        <v>0.4</v>
      </c>
      <c r="F284" s="113" t="s">
        <v>2235</v>
      </c>
      <c r="G284" s="58"/>
      <c r="H284" s="230">
        <v>0</v>
      </c>
      <c r="I284" s="230">
        <v>0</v>
      </c>
    </row>
    <row r="285" spans="2:9" x14ac:dyDescent="0.25">
      <c r="B285" s="113" t="s">
        <v>2236</v>
      </c>
      <c r="C285" s="58"/>
      <c r="D285" s="266">
        <v>0.1</v>
      </c>
      <c r="E285" s="230">
        <v>0.4</v>
      </c>
      <c r="F285" s="113" t="s">
        <v>2236</v>
      </c>
      <c r="G285" s="58"/>
      <c r="H285" s="230">
        <v>0</v>
      </c>
      <c r="I285" s="230">
        <v>1</v>
      </c>
    </row>
    <row r="286" spans="2:9" x14ac:dyDescent="0.25">
      <c r="B286" s="113" t="s">
        <v>2237</v>
      </c>
      <c r="C286" s="58"/>
      <c r="D286" s="266">
        <v>0.3</v>
      </c>
      <c r="E286" s="230">
        <v>0.1</v>
      </c>
      <c r="F286" s="113" t="s">
        <v>2237</v>
      </c>
      <c r="G286" s="58"/>
      <c r="H286" s="230">
        <v>0</v>
      </c>
      <c r="I286" s="230">
        <v>0</v>
      </c>
    </row>
    <row r="287" spans="2:9" x14ac:dyDescent="0.25">
      <c r="B287" s="113" t="s">
        <v>3326</v>
      </c>
      <c r="C287" s="58"/>
      <c r="D287" s="266">
        <v>0</v>
      </c>
      <c r="E287" s="230">
        <v>0.1</v>
      </c>
      <c r="F287" s="113" t="s">
        <v>3326</v>
      </c>
      <c r="G287" s="58"/>
      <c r="H287" s="230">
        <v>0</v>
      </c>
      <c r="I287" s="230">
        <v>0</v>
      </c>
    </row>
    <row r="288" spans="2:9" x14ac:dyDescent="0.25">
      <c r="B288" s="113" t="s">
        <v>2238</v>
      </c>
      <c r="C288" s="58"/>
      <c r="D288" s="266">
        <v>0.2</v>
      </c>
      <c r="E288" s="230">
        <v>0</v>
      </c>
      <c r="F288" s="113" t="s">
        <v>2238</v>
      </c>
      <c r="H288" s="230">
        <v>1</v>
      </c>
      <c r="I288" s="230">
        <v>0</v>
      </c>
    </row>
    <row r="289" spans="2:8" x14ac:dyDescent="0.25">
      <c r="B289" s="58"/>
      <c r="C289" s="58"/>
      <c r="D289" s="266"/>
      <c r="E289" s="230"/>
    </row>
    <row r="290" spans="2:8" x14ac:dyDescent="0.25">
      <c r="B290" s="58"/>
      <c r="C290" s="58"/>
      <c r="D290" s="266"/>
    </row>
    <row r="291" spans="2:8" x14ac:dyDescent="0.25">
      <c r="D291" s="123" t="s">
        <v>2247</v>
      </c>
      <c r="G291" s="113">
        <v>7</v>
      </c>
      <c r="H291" s="230"/>
    </row>
    <row r="292" spans="2:8" x14ac:dyDescent="0.25">
      <c r="H292" s="230"/>
    </row>
    <row r="293" spans="2:8" x14ac:dyDescent="0.25">
      <c r="B293" s="264" t="s">
        <v>2231</v>
      </c>
      <c r="C293" s="264"/>
      <c r="D293" s="264">
        <v>7</v>
      </c>
      <c r="F293" s="58"/>
      <c r="G293" s="58"/>
      <c r="H293" s="58"/>
    </row>
    <row r="294" spans="2:8" x14ac:dyDescent="0.25">
      <c r="B294" s="264" t="s">
        <v>2233</v>
      </c>
      <c r="C294" s="264" t="s">
        <v>433</v>
      </c>
      <c r="D294" s="264" t="s">
        <v>52</v>
      </c>
      <c r="E294" s="113" t="s">
        <v>52</v>
      </c>
      <c r="F294" s="58"/>
      <c r="G294" s="58"/>
      <c r="H294" s="58"/>
    </row>
    <row r="295" spans="2:8" x14ac:dyDescent="0.25">
      <c r="B295" s="113" t="s">
        <v>2234</v>
      </c>
      <c r="C295" s="264"/>
      <c r="D295" s="265">
        <v>0</v>
      </c>
      <c r="E295" s="230">
        <v>0</v>
      </c>
      <c r="F295" s="58"/>
      <c r="G295" s="58"/>
      <c r="H295" s="266"/>
    </row>
    <row r="296" spans="2:8" x14ac:dyDescent="0.25">
      <c r="B296" s="113" t="s">
        <v>2235</v>
      </c>
      <c r="C296" s="264"/>
      <c r="D296" s="265">
        <v>0</v>
      </c>
      <c r="E296" s="230">
        <v>0</v>
      </c>
      <c r="F296" s="58"/>
      <c r="G296" s="58"/>
      <c r="H296" s="266"/>
    </row>
    <row r="297" spans="2:8" x14ac:dyDescent="0.25">
      <c r="B297" s="113" t="s">
        <v>2236</v>
      </c>
      <c r="C297" s="264"/>
      <c r="D297" s="265">
        <v>0</v>
      </c>
      <c r="E297" s="230">
        <v>1</v>
      </c>
      <c r="F297" s="58"/>
      <c r="G297" s="58"/>
      <c r="H297" s="266"/>
    </row>
    <row r="298" spans="2:8" x14ac:dyDescent="0.25">
      <c r="B298" s="113" t="s">
        <v>2237</v>
      </c>
      <c r="C298" s="264"/>
      <c r="D298" s="265">
        <v>0</v>
      </c>
      <c r="E298" s="230">
        <v>0</v>
      </c>
      <c r="F298" s="58"/>
      <c r="G298" s="58"/>
      <c r="H298" s="266"/>
    </row>
    <row r="299" spans="2:8" x14ac:dyDescent="0.25">
      <c r="B299" s="113" t="s">
        <v>3326</v>
      </c>
      <c r="C299" s="264"/>
      <c r="D299" s="265">
        <v>0</v>
      </c>
      <c r="E299" s="230">
        <v>0</v>
      </c>
      <c r="F299" s="58"/>
      <c r="G299" s="58"/>
      <c r="H299" s="266"/>
    </row>
    <row r="300" spans="2:8" x14ac:dyDescent="0.25">
      <c r="B300" s="113" t="s">
        <v>2238</v>
      </c>
      <c r="C300" s="264"/>
      <c r="D300" s="266">
        <v>1</v>
      </c>
      <c r="E300" s="230">
        <v>0</v>
      </c>
    </row>
    <row r="301" spans="2:8" x14ac:dyDescent="0.25">
      <c r="B301" s="58"/>
      <c r="C301" s="58"/>
      <c r="D301" s="266"/>
    </row>
    <row r="302" spans="2:8" x14ac:dyDescent="0.25">
      <c r="B302" s="58"/>
      <c r="C302" s="58"/>
      <c r="D302" s="266"/>
    </row>
    <row r="303" spans="2:8" x14ac:dyDescent="0.25">
      <c r="D303" s="123" t="s">
        <v>2281</v>
      </c>
    </row>
    <row r="305" spans="2:9" x14ac:dyDescent="0.25">
      <c r="F305" s="113" t="s">
        <v>2232</v>
      </c>
      <c r="H305" s="113">
        <v>57</v>
      </c>
    </row>
    <row r="306" spans="2:9" x14ac:dyDescent="0.25">
      <c r="F306" s="113" t="s">
        <v>2233</v>
      </c>
      <c r="G306" s="113" t="s">
        <v>433</v>
      </c>
      <c r="H306" s="113" t="s">
        <v>52</v>
      </c>
      <c r="I306" s="113" t="s">
        <v>52</v>
      </c>
    </row>
    <row r="307" spans="2:9" x14ac:dyDescent="0.25">
      <c r="D307" s="230"/>
      <c r="F307" s="113" t="s">
        <v>2234</v>
      </c>
      <c r="H307" s="254">
        <v>5.1700000000000003E-2</v>
      </c>
      <c r="I307" s="254">
        <v>3.44E-2</v>
      </c>
    </row>
    <row r="308" spans="2:9" x14ac:dyDescent="0.25">
      <c r="D308" s="230"/>
      <c r="F308" s="113" t="s">
        <v>2235</v>
      </c>
      <c r="H308" s="254">
        <v>0.2586</v>
      </c>
      <c r="I308" s="254">
        <v>0.27579999999999999</v>
      </c>
    </row>
    <row r="309" spans="2:9" x14ac:dyDescent="0.25">
      <c r="D309" s="230"/>
      <c r="F309" s="113" t="s">
        <v>2236</v>
      </c>
      <c r="H309" s="254">
        <v>0.55169999999999997</v>
      </c>
      <c r="I309" s="254">
        <v>0.62060000000000004</v>
      </c>
    </row>
    <row r="310" spans="2:9" x14ac:dyDescent="0.25">
      <c r="D310" s="230"/>
      <c r="F310" s="113" t="s">
        <v>2237</v>
      </c>
      <c r="H310" s="254">
        <v>5.1700000000000003E-2</v>
      </c>
      <c r="I310" s="254">
        <v>5.1700000000000003E-2</v>
      </c>
    </row>
    <row r="311" spans="2:9" x14ac:dyDescent="0.25">
      <c r="D311" s="230"/>
      <c r="F311" s="113" t="s">
        <v>3326</v>
      </c>
      <c r="H311" s="230">
        <v>0</v>
      </c>
      <c r="I311" s="254">
        <v>1.72E-2</v>
      </c>
    </row>
    <row r="312" spans="2:9" x14ac:dyDescent="0.25">
      <c r="D312" s="230"/>
      <c r="F312" s="113" t="s">
        <v>2238</v>
      </c>
      <c r="H312" s="254">
        <v>8.6199999999999999E-2</v>
      </c>
      <c r="I312" s="230">
        <v>0</v>
      </c>
    </row>
    <row r="313" spans="2:9" x14ac:dyDescent="0.25">
      <c r="H313" s="230"/>
    </row>
    <row r="317" spans="2:9" x14ac:dyDescent="0.25">
      <c r="D317" s="123" t="s">
        <v>2282</v>
      </c>
    </row>
    <row r="319" spans="2:9" x14ac:dyDescent="0.25">
      <c r="B319" s="58"/>
      <c r="C319" s="58"/>
      <c r="D319" s="58"/>
      <c r="F319" s="113" t="s">
        <v>2232</v>
      </c>
      <c r="H319" s="113">
        <v>15</v>
      </c>
    </row>
    <row r="320" spans="2:9" x14ac:dyDescent="0.25">
      <c r="B320" s="58"/>
      <c r="C320" s="58"/>
      <c r="D320" s="58"/>
      <c r="F320" s="113" t="s">
        <v>2233</v>
      </c>
      <c r="G320" s="113" t="s">
        <v>433</v>
      </c>
      <c r="H320" s="113" t="s">
        <v>52</v>
      </c>
      <c r="I320" s="113" t="s">
        <v>52</v>
      </c>
    </row>
    <row r="321" spans="2:9" x14ac:dyDescent="0.25">
      <c r="B321" s="58"/>
      <c r="C321" s="58"/>
      <c r="D321" s="58"/>
      <c r="F321" s="113" t="s">
        <v>2234</v>
      </c>
      <c r="H321" s="230">
        <v>0</v>
      </c>
      <c r="I321" s="230">
        <v>0</v>
      </c>
    </row>
    <row r="322" spans="2:9" x14ac:dyDescent="0.25">
      <c r="B322" s="58"/>
      <c r="C322" s="58"/>
      <c r="D322" s="58"/>
      <c r="F322" s="113" t="s">
        <v>2235</v>
      </c>
      <c r="H322" s="230">
        <v>0</v>
      </c>
      <c r="I322" s="230">
        <v>0</v>
      </c>
    </row>
    <row r="323" spans="2:9" x14ac:dyDescent="0.25">
      <c r="B323" s="58"/>
      <c r="C323" s="58"/>
      <c r="D323" s="58"/>
      <c r="F323" s="113" t="s">
        <v>2236</v>
      </c>
      <c r="H323" s="254">
        <v>0.85709999999999997</v>
      </c>
      <c r="I323" s="254">
        <v>0.85709999999999997</v>
      </c>
    </row>
    <row r="324" spans="2:9" x14ac:dyDescent="0.25">
      <c r="B324" s="58"/>
      <c r="C324" s="58"/>
      <c r="D324" s="58"/>
      <c r="F324" s="113" t="s">
        <v>2237</v>
      </c>
      <c r="H324" s="254">
        <v>0.14280000000000001</v>
      </c>
      <c r="I324" s="254">
        <v>0.14280000000000001</v>
      </c>
    </row>
    <row r="325" spans="2:9" x14ac:dyDescent="0.25">
      <c r="B325" s="58"/>
      <c r="C325" s="58"/>
      <c r="D325" s="58"/>
      <c r="F325" s="113" t="s">
        <v>3326</v>
      </c>
      <c r="H325" s="230">
        <v>0</v>
      </c>
      <c r="I325" s="230">
        <v>0</v>
      </c>
    </row>
    <row r="326" spans="2:9" x14ac:dyDescent="0.25">
      <c r="B326" s="58"/>
      <c r="C326" s="58"/>
      <c r="D326" s="58"/>
      <c r="F326" s="113" t="s">
        <v>2238</v>
      </c>
      <c r="H326" s="230">
        <v>0</v>
      </c>
      <c r="I326" s="230">
        <v>0</v>
      </c>
    </row>
    <row r="330" spans="2:9" x14ac:dyDescent="0.25">
      <c r="D330" s="123" t="s">
        <v>2248</v>
      </c>
    </row>
    <row r="332" spans="2:9" x14ac:dyDescent="0.25">
      <c r="B332" s="58"/>
      <c r="C332" s="58"/>
      <c r="D332" s="58"/>
      <c r="F332" s="113" t="s">
        <v>2232</v>
      </c>
      <c r="H332" s="113">
        <v>3</v>
      </c>
    </row>
    <row r="333" spans="2:9" x14ac:dyDescent="0.25">
      <c r="B333" s="58"/>
      <c r="C333" s="58"/>
      <c r="D333" s="58"/>
      <c r="F333" s="113" t="s">
        <v>2233</v>
      </c>
      <c r="G333" s="113" t="s">
        <v>433</v>
      </c>
      <c r="H333" s="113" t="s">
        <v>52</v>
      </c>
      <c r="I333" s="113" t="s">
        <v>52</v>
      </c>
    </row>
    <row r="334" spans="2:9" x14ac:dyDescent="0.25">
      <c r="B334" s="58"/>
      <c r="C334" s="58"/>
      <c r="D334" s="58"/>
      <c r="F334" s="113" t="s">
        <v>2234</v>
      </c>
      <c r="H334" s="230">
        <v>0</v>
      </c>
      <c r="I334" s="230">
        <v>0</v>
      </c>
    </row>
    <row r="335" spans="2:9" x14ac:dyDescent="0.25">
      <c r="B335" s="58"/>
      <c r="C335" s="58"/>
      <c r="D335" s="58"/>
      <c r="F335" s="113" t="s">
        <v>2235</v>
      </c>
      <c r="H335" s="254">
        <v>0.33329999999999999</v>
      </c>
      <c r="I335" s="254">
        <v>0.33329999999999999</v>
      </c>
    </row>
    <row r="336" spans="2:9" x14ac:dyDescent="0.25">
      <c r="B336" s="58"/>
      <c r="C336" s="58"/>
      <c r="D336" s="58"/>
      <c r="F336" s="113" t="s">
        <v>2236</v>
      </c>
      <c r="H336" s="254">
        <v>0.66659999999999997</v>
      </c>
      <c r="I336" s="254">
        <v>0.66659999999999997</v>
      </c>
    </row>
    <row r="337" spans="1:9" x14ac:dyDescent="0.25">
      <c r="B337" s="58"/>
      <c r="C337" s="58"/>
      <c r="D337" s="58"/>
      <c r="F337" s="113" t="s">
        <v>2237</v>
      </c>
      <c r="H337" s="230">
        <v>0</v>
      </c>
      <c r="I337" s="230">
        <v>0</v>
      </c>
    </row>
    <row r="338" spans="1:9" x14ac:dyDescent="0.25">
      <c r="B338" s="58"/>
      <c r="C338" s="58"/>
      <c r="D338" s="58"/>
      <c r="F338" s="113" t="s">
        <v>3326</v>
      </c>
      <c r="H338" s="230">
        <v>0</v>
      </c>
      <c r="I338" s="230">
        <v>0</v>
      </c>
    </row>
    <row r="339" spans="1:9" x14ac:dyDescent="0.25">
      <c r="B339" s="58"/>
      <c r="C339" s="58"/>
      <c r="D339" s="58"/>
      <c r="F339" s="113" t="s">
        <v>2238</v>
      </c>
      <c r="H339" s="230">
        <v>0</v>
      </c>
      <c r="I339" s="230">
        <v>0</v>
      </c>
    </row>
    <row r="344" spans="1:9" x14ac:dyDescent="0.25">
      <c r="D344" s="123" t="s">
        <v>2283</v>
      </c>
    </row>
    <row r="346" spans="1:9" x14ac:dyDescent="0.25">
      <c r="A346" s="58"/>
      <c r="B346" s="58"/>
      <c r="C346" s="58"/>
      <c r="D346" s="58"/>
      <c r="F346" s="113" t="s">
        <v>2232</v>
      </c>
      <c r="H346" s="113">
        <v>10</v>
      </c>
    </row>
    <row r="347" spans="1:9" x14ac:dyDescent="0.25">
      <c r="A347" s="58"/>
      <c r="B347" s="58"/>
      <c r="C347" s="58"/>
      <c r="D347" s="58"/>
      <c r="F347" s="113" t="s">
        <v>2233</v>
      </c>
      <c r="G347" s="113" t="s">
        <v>433</v>
      </c>
      <c r="H347" s="113" t="s">
        <v>52</v>
      </c>
      <c r="I347" s="113" t="s">
        <v>52</v>
      </c>
    </row>
    <row r="348" spans="1:9" x14ac:dyDescent="0.25">
      <c r="A348" s="58"/>
      <c r="B348" s="58"/>
      <c r="C348" s="58"/>
      <c r="D348" s="58"/>
      <c r="F348" s="113" t="s">
        <v>2234</v>
      </c>
      <c r="H348" s="254">
        <v>8.3299999999999999E-2</v>
      </c>
      <c r="I348" s="254">
        <v>8.3299999999999999E-2</v>
      </c>
    </row>
    <row r="349" spans="1:9" x14ac:dyDescent="0.25">
      <c r="A349" s="58"/>
      <c r="B349" s="58"/>
      <c r="C349" s="58"/>
      <c r="D349" s="58"/>
      <c r="F349" s="113" t="s">
        <v>2235</v>
      </c>
      <c r="H349" s="254">
        <v>0.41660000000000003</v>
      </c>
      <c r="I349" s="254">
        <v>0.41660000000000003</v>
      </c>
    </row>
    <row r="350" spans="1:9" x14ac:dyDescent="0.25">
      <c r="A350" s="58"/>
      <c r="B350" s="58"/>
      <c r="C350" s="58"/>
      <c r="D350" s="58"/>
      <c r="F350" s="113" t="s">
        <v>2236</v>
      </c>
      <c r="H350" s="230">
        <v>0.5</v>
      </c>
      <c r="I350" s="230">
        <v>0.5</v>
      </c>
    </row>
    <row r="351" spans="1:9" x14ac:dyDescent="0.25">
      <c r="A351" s="58"/>
      <c r="B351" s="58"/>
      <c r="C351" s="58"/>
      <c r="D351" s="58"/>
      <c r="F351" s="113" t="s">
        <v>2237</v>
      </c>
      <c r="H351" s="230">
        <v>0</v>
      </c>
      <c r="I351" s="230">
        <v>0</v>
      </c>
    </row>
    <row r="352" spans="1:9" x14ac:dyDescent="0.25">
      <c r="A352" s="58"/>
      <c r="B352" s="58"/>
      <c r="C352" s="58"/>
      <c r="D352" s="58"/>
      <c r="F352" s="113" t="s">
        <v>3326</v>
      </c>
      <c r="H352" s="230">
        <v>0</v>
      </c>
      <c r="I352" s="230">
        <v>0</v>
      </c>
    </row>
    <row r="353" spans="1:9" x14ac:dyDescent="0.25">
      <c r="A353" s="58"/>
      <c r="B353" s="58"/>
      <c r="C353" s="58"/>
      <c r="D353" s="58"/>
      <c r="F353" s="113" t="s">
        <v>2238</v>
      </c>
      <c r="H353" s="230">
        <v>0</v>
      </c>
      <c r="I353" s="230">
        <v>0</v>
      </c>
    </row>
    <row r="354" spans="1:9" x14ac:dyDescent="0.25">
      <c r="H354" s="230"/>
    </row>
    <row r="357" spans="1:9" x14ac:dyDescent="0.25">
      <c r="D357" s="123" t="s">
        <v>2249</v>
      </c>
    </row>
    <row r="359" spans="1:9" x14ac:dyDescent="0.25">
      <c r="B359" s="58"/>
      <c r="C359" s="58"/>
      <c r="D359" s="58"/>
      <c r="F359" s="113" t="s">
        <v>2232</v>
      </c>
      <c r="H359" s="113">
        <v>29</v>
      </c>
    </row>
    <row r="360" spans="1:9" x14ac:dyDescent="0.25">
      <c r="B360" s="58"/>
      <c r="C360" s="58"/>
      <c r="D360" s="58"/>
      <c r="F360" s="113" t="s">
        <v>2233</v>
      </c>
      <c r="G360" s="113" t="s">
        <v>433</v>
      </c>
      <c r="H360" s="113" t="s">
        <v>52</v>
      </c>
      <c r="I360" s="113" t="s">
        <v>52</v>
      </c>
    </row>
    <row r="361" spans="1:9" x14ac:dyDescent="0.25">
      <c r="B361" s="58"/>
      <c r="C361" s="58"/>
      <c r="D361" s="230"/>
      <c r="F361" s="113" t="s">
        <v>2234</v>
      </c>
      <c r="H361" s="254">
        <v>6.8900000000000003E-2</v>
      </c>
      <c r="I361" s="254">
        <v>2.8899999999999999E-2</v>
      </c>
    </row>
    <row r="362" spans="1:9" x14ac:dyDescent="0.25">
      <c r="B362" s="58"/>
      <c r="C362" s="58"/>
      <c r="D362" s="266"/>
      <c r="F362" s="113" t="s">
        <v>2235</v>
      </c>
      <c r="H362" s="261">
        <v>0.31030000000000002</v>
      </c>
      <c r="I362" s="254">
        <v>0.3448</v>
      </c>
    </row>
    <row r="363" spans="1:9" x14ac:dyDescent="0.25">
      <c r="B363" s="58"/>
      <c r="C363" s="58"/>
      <c r="D363" s="230"/>
      <c r="F363" s="113" t="s">
        <v>2236</v>
      </c>
      <c r="H363" s="254">
        <v>0.41370000000000001</v>
      </c>
      <c r="I363" s="254">
        <v>0.55169999999999997</v>
      </c>
    </row>
    <row r="364" spans="1:9" x14ac:dyDescent="0.25">
      <c r="B364" s="58"/>
      <c r="C364" s="58"/>
      <c r="D364" s="230"/>
      <c r="F364" s="113" t="s">
        <v>2237</v>
      </c>
      <c r="H364" s="254">
        <v>3.44E-2</v>
      </c>
      <c r="I364" s="254">
        <v>2.8899999999999999E-2</v>
      </c>
    </row>
    <row r="365" spans="1:9" x14ac:dyDescent="0.25">
      <c r="B365" s="58"/>
      <c r="C365" s="58"/>
      <c r="D365" s="230"/>
      <c r="F365" s="113" t="s">
        <v>3326</v>
      </c>
      <c r="H365" s="230">
        <v>0</v>
      </c>
      <c r="I365" s="254">
        <v>2.8899999999999999E-2</v>
      </c>
    </row>
    <row r="366" spans="1:9" x14ac:dyDescent="0.25">
      <c r="B366" s="58"/>
      <c r="C366" s="58"/>
      <c r="D366" s="230"/>
      <c r="F366" s="113" t="s">
        <v>2238</v>
      </c>
      <c r="H366" s="254">
        <v>0.17280000000000001</v>
      </c>
      <c r="I366" s="230">
        <v>0</v>
      </c>
    </row>
    <row r="367" spans="1:9" x14ac:dyDescent="0.25">
      <c r="B367" s="58"/>
      <c r="I367" s="254"/>
    </row>
    <row r="370" spans="3:9" x14ac:dyDescent="0.25">
      <c r="D370" s="123" t="s">
        <v>2250</v>
      </c>
    </row>
    <row r="372" spans="3:9" x14ac:dyDescent="0.25">
      <c r="F372" s="59" t="s">
        <v>2232</v>
      </c>
      <c r="G372" s="59"/>
      <c r="H372" s="59">
        <v>38</v>
      </c>
    </row>
    <row r="373" spans="3:9" x14ac:dyDescent="0.25">
      <c r="F373" s="59" t="s">
        <v>2233</v>
      </c>
      <c r="G373" s="59" t="s">
        <v>433</v>
      </c>
      <c r="H373" s="59" t="s">
        <v>52</v>
      </c>
      <c r="I373" s="113" t="s">
        <v>52</v>
      </c>
    </row>
    <row r="374" spans="3:9" x14ac:dyDescent="0.25">
      <c r="C374" s="58"/>
      <c r="D374" s="266"/>
      <c r="F374" s="113" t="s">
        <v>2234</v>
      </c>
      <c r="G374" s="59"/>
      <c r="H374" s="267">
        <v>0.13150000000000001</v>
      </c>
      <c r="I374" s="254">
        <v>7.8899999999999998E-2</v>
      </c>
    </row>
    <row r="375" spans="3:9" x14ac:dyDescent="0.25">
      <c r="C375" s="58"/>
      <c r="D375" s="266"/>
      <c r="F375" s="113" t="s">
        <v>2235</v>
      </c>
      <c r="G375" s="59"/>
      <c r="H375" s="267">
        <v>0.13150000000000001</v>
      </c>
      <c r="I375" s="254">
        <v>0.31569999999999998</v>
      </c>
    </row>
    <row r="376" spans="3:9" x14ac:dyDescent="0.25">
      <c r="C376" s="58"/>
      <c r="D376" s="230"/>
      <c r="F376" s="113" t="s">
        <v>2236</v>
      </c>
      <c r="G376" s="59"/>
      <c r="H376" s="268">
        <v>0.34210000000000002</v>
      </c>
      <c r="I376" s="254">
        <v>0.3947</v>
      </c>
    </row>
    <row r="377" spans="3:9" x14ac:dyDescent="0.25">
      <c r="C377" s="58"/>
      <c r="D377" s="230"/>
      <c r="F377" s="113" t="s">
        <v>2237</v>
      </c>
      <c r="G377" s="59"/>
      <c r="H377" s="404">
        <v>0</v>
      </c>
      <c r="I377" s="254">
        <v>0.13150000000000001</v>
      </c>
    </row>
    <row r="378" spans="3:9" x14ac:dyDescent="0.25">
      <c r="C378" s="58"/>
      <c r="D378" s="230"/>
      <c r="F378" s="113" t="s">
        <v>3326</v>
      </c>
      <c r="G378" s="59"/>
      <c r="H378" s="404">
        <v>0</v>
      </c>
      <c r="I378" s="230">
        <v>0</v>
      </c>
    </row>
    <row r="379" spans="3:9" x14ac:dyDescent="0.25">
      <c r="C379" s="58"/>
      <c r="D379" s="230"/>
      <c r="F379" s="113" t="s">
        <v>2238</v>
      </c>
      <c r="G379" s="59"/>
      <c r="H379" s="254">
        <v>0.3947</v>
      </c>
      <c r="I379" s="254">
        <v>7.8899999999999998E-2</v>
      </c>
    </row>
    <row r="380" spans="3:9" x14ac:dyDescent="0.25">
      <c r="H380" s="256"/>
      <c r="I380" s="254"/>
    </row>
    <row r="384" spans="3:9" x14ac:dyDescent="0.25">
      <c r="D384" s="123" t="s">
        <v>2251</v>
      </c>
    </row>
    <row r="386" spans="2:9" x14ac:dyDescent="0.25">
      <c r="B386" s="58"/>
      <c r="C386" s="58"/>
      <c r="D386" s="58"/>
      <c r="F386" s="113" t="s">
        <v>2232</v>
      </c>
      <c r="H386" s="113">
        <v>12</v>
      </c>
    </row>
    <row r="387" spans="2:9" x14ac:dyDescent="0.25">
      <c r="B387" s="58"/>
      <c r="C387" s="58"/>
      <c r="D387" s="58"/>
      <c r="F387" s="113" t="s">
        <v>2233</v>
      </c>
      <c r="G387" s="113" t="s">
        <v>433</v>
      </c>
      <c r="H387" s="113" t="s">
        <v>52</v>
      </c>
      <c r="I387" s="113" t="s">
        <v>52</v>
      </c>
    </row>
    <row r="388" spans="2:9" x14ac:dyDescent="0.25">
      <c r="B388" s="58"/>
      <c r="C388" s="58"/>
      <c r="D388" s="266"/>
      <c r="F388" s="113" t="s">
        <v>2234</v>
      </c>
      <c r="G388" s="59"/>
      <c r="H388" s="265">
        <v>0</v>
      </c>
      <c r="I388" s="230">
        <v>0</v>
      </c>
    </row>
    <row r="389" spans="2:9" x14ac:dyDescent="0.25">
      <c r="B389" s="58"/>
      <c r="C389" s="58"/>
      <c r="D389" s="266"/>
      <c r="F389" s="113" t="s">
        <v>2235</v>
      </c>
      <c r="G389" s="59"/>
      <c r="H389" s="262">
        <v>0.25</v>
      </c>
      <c r="I389" s="254">
        <v>0.33329999999999999</v>
      </c>
    </row>
    <row r="390" spans="2:9" x14ac:dyDescent="0.25">
      <c r="B390" s="58"/>
      <c r="C390" s="58"/>
      <c r="D390" s="230"/>
      <c r="F390" s="113" t="s">
        <v>2236</v>
      </c>
      <c r="G390" s="59"/>
      <c r="H390" s="265">
        <v>0.5</v>
      </c>
      <c r="I390" s="254">
        <v>0.58330000000000004</v>
      </c>
    </row>
    <row r="391" spans="2:9" x14ac:dyDescent="0.25">
      <c r="B391" s="58"/>
      <c r="C391" s="58"/>
      <c r="D391" s="230"/>
      <c r="F391" s="113" t="s">
        <v>2237</v>
      </c>
      <c r="G391" s="59"/>
      <c r="H391" s="265">
        <v>0</v>
      </c>
      <c r="I391" s="230">
        <v>0</v>
      </c>
    </row>
    <row r="392" spans="2:9" x14ac:dyDescent="0.25">
      <c r="B392" s="58"/>
      <c r="C392" s="58"/>
      <c r="D392" s="230"/>
      <c r="F392" s="113" t="s">
        <v>3326</v>
      </c>
      <c r="G392" s="59"/>
      <c r="H392" s="265">
        <v>0</v>
      </c>
      <c r="I392" s="230">
        <v>0</v>
      </c>
    </row>
    <row r="393" spans="2:9" x14ac:dyDescent="0.25">
      <c r="B393" s="58"/>
      <c r="C393" s="58"/>
      <c r="D393" s="230"/>
      <c r="F393" s="113" t="s">
        <v>2238</v>
      </c>
      <c r="G393" s="266"/>
      <c r="H393" s="230">
        <v>0.25</v>
      </c>
      <c r="I393" s="254">
        <v>8.3299999999999999E-2</v>
      </c>
    </row>
    <row r="397" spans="2:9" x14ac:dyDescent="0.25">
      <c r="D397" s="123" t="s">
        <v>2252</v>
      </c>
    </row>
    <row r="399" spans="2:9" x14ac:dyDescent="0.25">
      <c r="B399" s="58"/>
      <c r="C399" s="58"/>
      <c r="D399" s="58"/>
      <c r="F399" s="113" t="s">
        <v>2232</v>
      </c>
      <c r="H399" s="113">
        <v>19</v>
      </c>
    </row>
    <row r="400" spans="2:9" x14ac:dyDescent="0.25">
      <c r="B400" s="58"/>
      <c r="C400" s="58"/>
      <c r="D400" s="58"/>
      <c r="F400" s="113" t="s">
        <v>2233</v>
      </c>
      <c r="G400" s="113" t="s">
        <v>433</v>
      </c>
      <c r="H400" s="113" t="s">
        <v>52</v>
      </c>
      <c r="I400" s="113" t="s">
        <v>52</v>
      </c>
    </row>
    <row r="401" spans="2:9" x14ac:dyDescent="0.25">
      <c r="B401" s="58"/>
      <c r="C401" s="58"/>
      <c r="D401" s="58"/>
      <c r="F401" s="113" t="s">
        <v>2234</v>
      </c>
      <c r="H401" s="254">
        <v>0.2109</v>
      </c>
      <c r="I401" s="254">
        <v>0.1052</v>
      </c>
    </row>
    <row r="402" spans="2:9" x14ac:dyDescent="0.25">
      <c r="B402" s="58"/>
      <c r="C402" s="58"/>
      <c r="D402" s="58"/>
      <c r="F402" s="113" t="s">
        <v>2235</v>
      </c>
      <c r="H402" s="254">
        <v>5.2600000000000001E-2</v>
      </c>
      <c r="I402" s="254">
        <v>0.36840000000000001</v>
      </c>
    </row>
    <row r="403" spans="2:9" x14ac:dyDescent="0.25">
      <c r="B403" s="58"/>
      <c r="C403" s="58"/>
      <c r="D403" s="58"/>
      <c r="F403" s="113" t="s">
        <v>2236</v>
      </c>
      <c r="H403" s="254">
        <v>0.1052</v>
      </c>
      <c r="I403" s="254">
        <v>0.1578</v>
      </c>
    </row>
    <row r="404" spans="2:9" x14ac:dyDescent="0.25">
      <c r="B404" s="58"/>
      <c r="C404" s="58"/>
      <c r="D404" s="58"/>
      <c r="F404" s="113" t="s">
        <v>2237</v>
      </c>
      <c r="H404" s="230">
        <v>0</v>
      </c>
      <c r="I404" s="254">
        <v>0.2631</v>
      </c>
    </row>
    <row r="405" spans="2:9" x14ac:dyDescent="0.25">
      <c r="B405" s="58"/>
      <c r="C405" s="58"/>
      <c r="D405" s="58"/>
      <c r="F405" s="113" t="s">
        <v>3326</v>
      </c>
      <c r="H405" s="230">
        <v>0</v>
      </c>
      <c r="I405" s="230">
        <v>0</v>
      </c>
    </row>
    <row r="406" spans="2:9" x14ac:dyDescent="0.25">
      <c r="B406" s="58"/>
      <c r="C406" s="58"/>
      <c r="D406" s="58"/>
      <c r="F406" s="113" t="s">
        <v>2238</v>
      </c>
      <c r="H406" s="254">
        <v>0.63149999999999995</v>
      </c>
      <c r="I406" s="254">
        <v>0.1052</v>
      </c>
    </row>
    <row r="407" spans="2:9" x14ac:dyDescent="0.25">
      <c r="H407" s="254"/>
    </row>
    <row r="410" spans="2:9" x14ac:dyDescent="0.25">
      <c r="D410" s="123" t="s">
        <v>2253</v>
      </c>
    </row>
    <row r="411" spans="2:9" hidden="1" x14ac:dyDescent="0.25"/>
    <row r="412" spans="2:9" hidden="1" x14ac:dyDescent="0.25">
      <c r="B412" s="58"/>
      <c r="C412" s="58"/>
      <c r="D412" s="58"/>
      <c r="F412" s="113" t="s">
        <v>2232</v>
      </c>
      <c r="H412" s="113">
        <v>19</v>
      </c>
    </row>
    <row r="413" spans="2:9" hidden="1" x14ac:dyDescent="0.25">
      <c r="B413" s="58"/>
      <c r="C413" s="58"/>
      <c r="D413" s="58"/>
      <c r="F413" s="113" t="s">
        <v>2233</v>
      </c>
      <c r="G413" s="113" t="s">
        <v>433</v>
      </c>
      <c r="H413" s="113" t="s">
        <v>52</v>
      </c>
    </row>
    <row r="414" spans="2:9" hidden="1" x14ac:dyDescent="0.25">
      <c r="B414" s="58"/>
      <c r="C414" s="58"/>
      <c r="D414" s="58"/>
      <c r="F414" s="113" t="s">
        <v>2234</v>
      </c>
      <c r="H414" s="254"/>
    </row>
    <row r="415" spans="2:9" hidden="1" x14ac:dyDescent="0.25">
      <c r="B415" s="58"/>
      <c r="C415" s="58"/>
      <c r="D415" s="58"/>
      <c r="F415" s="113" t="s">
        <v>2235</v>
      </c>
      <c r="H415" s="254"/>
    </row>
    <row r="416" spans="2:9" hidden="1" x14ac:dyDescent="0.25">
      <c r="B416" s="58"/>
      <c r="C416" s="58"/>
      <c r="D416" s="58"/>
      <c r="F416" s="113" t="s">
        <v>2236</v>
      </c>
      <c r="H416" s="254"/>
    </row>
    <row r="417" spans="2:8" hidden="1" x14ac:dyDescent="0.25">
      <c r="B417" s="58"/>
      <c r="C417" s="58"/>
      <c r="D417" s="58"/>
      <c r="F417" s="113" t="s">
        <v>2237</v>
      </c>
      <c r="H417" s="254"/>
    </row>
    <row r="418" spans="2:8" hidden="1" x14ac:dyDescent="0.25">
      <c r="B418" s="58"/>
      <c r="C418" s="58"/>
      <c r="D418" s="58"/>
      <c r="F418" s="113" t="s">
        <v>2238</v>
      </c>
      <c r="H418" s="254"/>
    </row>
    <row r="419" spans="2:8" hidden="1" x14ac:dyDescent="0.25">
      <c r="B419" s="58"/>
      <c r="C419" s="58"/>
      <c r="D419" s="58"/>
      <c r="F419" s="113" t="s">
        <v>2254</v>
      </c>
      <c r="H419" s="230"/>
    </row>
    <row r="420" spans="2:8" hidden="1" x14ac:dyDescent="0.25">
      <c r="H420" s="254"/>
    </row>
    <row r="421" spans="2:8" hidden="1" x14ac:dyDescent="0.25"/>
    <row r="422" spans="2:8" hidden="1" x14ac:dyDescent="0.25">
      <c r="B422" s="113" t="s">
        <v>2255</v>
      </c>
      <c r="D422" s="113">
        <v>2</v>
      </c>
    </row>
    <row r="423" spans="2:8" hidden="1" x14ac:dyDescent="0.25">
      <c r="B423" s="113" t="s">
        <v>2233</v>
      </c>
      <c r="C423" s="113" t="s">
        <v>433</v>
      </c>
      <c r="D423" s="113" t="s">
        <v>52</v>
      </c>
    </row>
    <row r="424" spans="2:8" hidden="1" x14ac:dyDescent="0.25">
      <c r="B424" s="113" t="s">
        <v>2234</v>
      </c>
      <c r="D424" s="254"/>
    </row>
    <row r="425" spans="2:8" hidden="1" x14ac:dyDescent="0.25">
      <c r="B425" s="113" t="s">
        <v>2235</v>
      </c>
      <c r="D425" s="254"/>
    </row>
    <row r="426" spans="2:8" hidden="1" x14ac:dyDescent="0.25">
      <c r="B426" s="113" t="s">
        <v>2236</v>
      </c>
      <c r="D426" s="254"/>
    </row>
    <row r="427" spans="2:8" hidden="1" x14ac:dyDescent="0.25">
      <c r="B427" s="113" t="s">
        <v>2238</v>
      </c>
    </row>
    <row r="428" spans="2:8" hidden="1" x14ac:dyDescent="0.25">
      <c r="B428" s="113" t="s">
        <v>2254</v>
      </c>
      <c r="D428" s="254"/>
    </row>
    <row r="429" spans="2:8" hidden="1" x14ac:dyDescent="0.25"/>
    <row r="430" spans="2:8" hidden="1" x14ac:dyDescent="0.25"/>
    <row r="431" spans="2:8" hidden="1" x14ac:dyDescent="0.25">
      <c r="B431" s="113" t="s">
        <v>2255</v>
      </c>
      <c r="D431" s="113">
        <v>3</v>
      </c>
    </row>
    <row r="432" spans="2:8" hidden="1" x14ac:dyDescent="0.25">
      <c r="B432" s="113" t="s">
        <v>2233</v>
      </c>
      <c r="C432" s="113" t="s">
        <v>433</v>
      </c>
      <c r="D432" s="113" t="s">
        <v>52</v>
      </c>
    </row>
    <row r="433" spans="2:4" hidden="1" x14ac:dyDescent="0.25">
      <c r="B433" s="113" t="s">
        <v>2234</v>
      </c>
      <c r="D433" s="254"/>
    </row>
    <row r="434" spans="2:4" hidden="1" x14ac:dyDescent="0.25">
      <c r="B434" s="113" t="s">
        <v>2235</v>
      </c>
      <c r="D434" s="254"/>
    </row>
    <row r="435" spans="2:4" hidden="1" x14ac:dyDescent="0.25">
      <c r="B435" s="113" t="s">
        <v>2236</v>
      </c>
      <c r="D435" s="254"/>
    </row>
    <row r="436" spans="2:4" hidden="1" x14ac:dyDescent="0.25">
      <c r="B436" s="113" t="s">
        <v>2238</v>
      </c>
    </row>
    <row r="437" spans="2:4" hidden="1" x14ac:dyDescent="0.25">
      <c r="B437" s="113" t="s">
        <v>2254</v>
      </c>
      <c r="D437" s="254"/>
    </row>
    <row r="438" spans="2:4" hidden="1" x14ac:dyDescent="0.25"/>
    <row r="439" spans="2:4" hidden="1" x14ac:dyDescent="0.25"/>
    <row r="440" spans="2:4" hidden="1" x14ac:dyDescent="0.25">
      <c r="B440" s="113" t="s">
        <v>2255</v>
      </c>
      <c r="D440" s="113">
        <v>4</v>
      </c>
    </row>
    <row r="441" spans="2:4" hidden="1" x14ac:dyDescent="0.25">
      <c r="B441" s="113" t="s">
        <v>2233</v>
      </c>
      <c r="C441" s="113" t="s">
        <v>433</v>
      </c>
      <c r="D441" s="113" t="s">
        <v>52</v>
      </c>
    </row>
    <row r="442" spans="2:4" hidden="1" x14ac:dyDescent="0.25">
      <c r="B442" s="113" t="s">
        <v>2234</v>
      </c>
      <c r="D442" s="254"/>
    </row>
    <row r="443" spans="2:4" hidden="1" x14ac:dyDescent="0.25">
      <c r="B443" s="113" t="s">
        <v>2235</v>
      </c>
      <c r="D443" s="254"/>
    </row>
    <row r="444" spans="2:4" hidden="1" x14ac:dyDescent="0.25">
      <c r="B444" s="113" t="s">
        <v>2236</v>
      </c>
      <c r="D444" s="254"/>
    </row>
    <row r="445" spans="2:4" hidden="1" x14ac:dyDescent="0.25">
      <c r="B445" s="113" t="s">
        <v>2238</v>
      </c>
    </row>
    <row r="446" spans="2:4" hidden="1" x14ac:dyDescent="0.25">
      <c r="B446" s="113" t="s">
        <v>2254</v>
      </c>
      <c r="D446" s="254"/>
    </row>
    <row r="447" spans="2:4" hidden="1" x14ac:dyDescent="0.25"/>
    <row r="448" spans="2:4" hidden="1" x14ac:dyDescent="0.25"/>
    <row r="449" spans="2:8" hidden="1" x14ac:dyDescent="0.25">
      <c r="B449" s="113" t="s">
        <v>2255</v>
      </c>
      <c r="D449" s="113">
        <v>5</v>
      </c>
    </row>
    <row r="450" spans="2:8" hidden="1" x14ac:dyDescent="0.25">
      <c r="B450" s="113" t="s">
        <v>2233</v>
      </c>
      <c r="C450" s="113" t="s">
        <v>433</v>
      </c>
      <c r="D450" s="113" t="s">
        <v>52</v>
      </c>
    </row>
    <row r="451" spans="2:8" hidden="1" x14ac:dyDescent="0.25">
      <c r="B451" s="113" t="s">
        <v>2234</v>
      </c>
      <c r="D451" s="254"/>
    </row>
    <row r="452" spans="2:8" hidden="1" x14ac:dyDescent="0.25">
      <c r="B452" s="113" t="s">
        <v>2235</v>
      </c>
      <c r="D452" s="254"/>
    </row>
    <row r="453" spans="2:8" hidden="1" x14ac:dyDescent="0.25">
      <c r="B453" s="113" t="s">
        <v>2236</v>
      </c>
      <c r="D453" s="254"/>
    </row>
    <row r="454" spans="2:8" hidden="1" x14ac:dyDescent="0.25">
      <c r="B454" s="113" t="s">
        <v>2238</v>
      </c>
      <c r="D454" s="254"/>
    </row>
    <row r="455" spans="2:8" hidden="1" x14ac:dyDescent="0.25">
      <c r="B455" s="113" t="s">
        <v>2254</v>
      </c>
      <c r="D455" s="254"/>
    </row>
    <row r="456" spans="2:8" hidden="1" x14ac:dyDescent="0.25"/>
    <row r="457" spans="2:8" hidden="1" x14ac:dyDescent="0.25"/>
    <row r="458" spans="2:8" hidden="1" x14ac:dyDescent="0.25"/>
    <row r="459" spans="2:8" hidden="1" x14ac:dyDescent="0.25">
      <c r="D459" s="123" t="s">
        <v>2256</v>
      </c>
    </row>
    <row r="460" spans="2:8" hidden="1" x14ac:dyDescent="0.25"/>
    <row r="461" spans="2:8" hidden="1" x14ac:dyDescent="0.25">
      <c r="B461" s="113" t="s">
        <v>2231</v>
      </c>
      <c r="D461" s="113">
        <v>91</v>
      </c>
      <c r="F461" s="113" t="s">
        <v>2232</v>
      </c>
      <c r="H461" s="113">
        <v>291</v>
      </c>
    </row>
    <row r="462" spans="2:8" hidden="1" x14ac:dyDescent="0.25">
      <c r="B462" s="113" t="s">
        <v>2233</v>
      </c>
      <c r="C462" s="269" t="s">
        <v>2257</v>
      </c>
      <c r="D462" s="269" t="s">
        <v>2258</v>
      </c>
      <c r="G462" s="269" t="s">
        <v>2257</v>
      </c>
      <c r="H462" s="269" t="s">
        <v>2258</v>
      </c>
    </row>
    <row r="463" spans="2:8" hidden="1" x14ac:dyDescent="0.25">
      <c r="B463" s="113" t="s">
        <v>2234</v>
      </c>
      <c r="C463" s="230">
        <v>0.81</v>
      </c>
      <c r="D463" s="256">
        <v>0.373</v>
      </c>
      <c r="F463" s="113" t="s">
        <v>2234</v>
      </c>
      <c r="G463" s="230">
        <v>0.32</v>
      </c>
      <c r="H463" s="256">
        <v>0.17519999999999999</v>
      </c>
    </row>
    <row r="464" spans="2:8" hidden="1" x14ac:dyDescent="0.25">
      <c r="B464" s="113" t="s">
        <v>2235</v>
      </c>
      <c r="C464" s="230">
        <v>0.15</v>
      </c>
      <c r="D464" s="256">
        <v>0.307</v>
      </c>
      <c r="F464" s="113" t="s">
        <v>2235</v>
      </c>
      <c r="G464" s="230">
        <v>0.25</v>
      </c>
      <c r="H464" s="254">
        <v>0.39860000000000001</v>
      </c>
    </row>
    <row r="465" spans="2:9" hidden="1" x14ac:dyDescent="0.25">
      <c r="B465" s="113" t="s">
        <v>2236</v>
      </c>
      <c r="C465" s="230">
        <v>0.02</v>
      </c>
      <c r="D465" s="256">
        <v>0.28499999999999998</v>
      </c>
      <c r="F465" s="113" t="s">
        <v>2236</v>
      </c>
      <c r="G465" s="230">
        <v>0.36</v>
      </c>
      <c r="H465" s="254">
        <v>0.25769999999999998</v>
      </c>
    </row>
    <row r="466" spans="2:9" hidden="1" x14ac:dyDescent="0.25">
      <c r="B466" s="113" t="s">
        <v>2237</v>
      </c>
      <c r="C466" s="230">
        <v>0.02</v>
      </c>
      <c r="D466" s="256">
        <v>2.1000000000000001E-2</v>
      </c>
      <c r="F466" s="113" t="s">
        <v>2237</v>
      </c>
      <c r="G466" s="230">
        <v>7.0000000000000007E-2</v>
      </c>
      <c r="H466" s="254">
        <v>5.8400000000000001E-2</v>
      </c>
    </row>
    <row r="467" spans="2:9" hidden="1" x14ac:dyDescent="0.25">
      <c r="B467" s="113" t="s">
        <v>2238</v>
      </c>
      <c r="C467" s="230">
        <v>0</v>
      </c>
      <c r="D467" s="230">
        <v>0.01</v>
      </c>
      <c r="F467" s="113" t="s">
        <v>2238</v>
      </c>
      <c r="G467" s="230">
        <v>0</v>
      </c>
      <c r="H467" s="254">
        <v>0.1099</v>
      </c>
    </row>
    <row r="468" spans="2:9" hidden="1" x14ac:dyDescent="0.25">
      <c r="B468" s="113" t="s">
        <v>2254</v>
      </c>
      <c r="C468" s="230">
        <v>0</v>
      </c>
      <c r="D468" s="230">
        <v>0</v>
      </c>
      <c r="F468" s="113" t="s">
        <v>2254</v>
      </c>
      <c r="G468" s="230">
        <v>0</v>
      </c>
      <c r="H468" s="230">
        <v>0</v>
      </c>
    </row>
    <row r="469" spans="2:9" hidden="1" x14ac:dyDescent="0.25"/>
    <row r="471" spans="2:9" x14ac:dyDescent="0.25">
      <c r="F471" s="113" t="s">
        <v>2232</v>
      </c>
      <c r="H471" s="113">
        <v>7</v>
      </c>
    </row>
    <row r="472" spans="2:9" x14ac:dyDescent="0.25">
      <c r="F472" s="113" t="s">
        <v>2233</v>
      </c>
      <c r="G472" s="113" t="s">
        <v>433</v>
      </c>
      <c r="H472" s="113" t="s">
        <v>52</v>
      </c>
      <c r="I472" s="113" t="s">
        <v>52</v>
      </c>
    </row>
    <row r="473" spans="2:9" x14ac:dyDescent="0.25">
      <c r="F473" s="113" t="s">
        <v>2234</v>
      </c>
      <c r="H473" s="254">
        <v>0.14280000000000001</v>
      </c>
      <c r="I473" s="254">
        <v>0.14280000000000001</v>
      </c>
    </row>
    <row r="474" spans="2:9" x14ac:dyDescent="0.25">
      <c r="F474" s="113" t="s">
        <v>2235</v>
      </c>
      <c r="H474" s="254">
        <v>0.14280000000000001</v>
      </c>
      <c r="I474" s="254">
        <v>0.14280000000000001</v>
      </c>
    </row>
    <row r="475" spans="2:9" x14ac:dyDescent="0.25">
      <c r="F475" s="113" t="s">
        <v>2236</v>
      </c>
      <c r="H475" s="254">
        <v>0.71419999999999995</v>
      </c>
      <c r="I475" s="254">
        <v>0.71419999999999995</v>
      </c>
    </row>
    <row r="476" spans="2:9" x14ac:dyDescent="0.25">
      <c r="F476" s="113" t="s">
        <v>2237</v>
      </c>
      <c r="H476" s="230">
        <v>0</v>
      </c>
      <c r="I476" s="230">
        <v>0</v>
      </c>
    </row>
    <row r="477" spans="2:9" x14ac:dyDescent="0.25">
      <c r="F477" s="113" t="s">
        <v>3326</v>
      </c>
      <c r="H477" s="230">
        <v>0</v>
      </c>
      <c r="I477" s="230">
        <v>0</v>
      </c>
    </row>
    <row r="478" spans="2:9" x14ac:dyDescent="0.25">
      <c r="F478" s="113" t="s">
        <v>2238</v>
      </c>
      <c r="H478" s="230">
        <v>0</v>
      </c>
      <c r="I478" s="230">
        <v>0</v>
      </c>
    </row>
    <row r="479" spans="2:9" x14ac:dyDescent="0.25">
      <c r="H479" s="254"/>
    </row>
  </sheetData>
  <pageMargins left="0.7" right="0.7" top="0.75" bottom="0.75" header="0.3" footer="0.3"/>
  <pageSetup scale="94" orientation="portrait" r:id="rId1"/>
  <rowBreaks count="11" manualBreakCount="11">
    <brk id="40" max="8" man="1"/>
    <brk id="80" max="8" man="1"/>
    <brk id="119" max="8" man="1"/>
    <brk id="160" max="8" man="1"/>
    <brk id="200" max="8" man="1"/>
    <brk id="227" max="8" man="1"/>
    <brk id="251" max="8" man="1"/>
    <brk id="301" max="8" man="1"/>
    <brk id="314" max="8" man="1"/>
    <brk id="355" max="8" man="1"/>
    <brk id="394" max="8"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77</vt:i4>
      </vt:variant>
      <vt:variant>
        <vt:lpstr>Named Ranges</vt:lpstr>
      </vt:variant>
      <vt:variant>
        <vt:i4>137</vt:i4>
      </vt:variant>
    </vt:vector>
  </HeadingPairs>
  <TitlesOfParts>
    <vt:vector size="214" baseType="lpstr">
      <vt:lpstr>ANNEX A</vt:lpstr>
      <vt:lpstr>ANNEX B</vt:lpstr>
      <vt:lpstr>ANNEX C</vt:lpstr>
      <vt:lpstr>ANNEX D</vt:lpstr>
      <vt:lpstr>COMPULSORY INDICATORS</vt:lpstr>
      <vt:lpstr>ANNEXURE 1</vt:lpstr>
      <vt:lpstr>CONTENTS PAGE</vt:lpstr>
      <vt:lpstr>Organizational overview</vt:lpstr>
      <vt:lpstr>CBU COVER</vt:lpstr>
      <vt:lpstr>CBU overview </vt:lpstr>
      <vt:lpstr>IA overview</vt:lpstr>
      <vt:lpstr>Internal Audit  </vt:lpstr>
      <vt:lpstr>MMs OFFICE overview</vt:lpstr>
      <vt:lpstr>OFFICE OF THE MM</vt:lpstr>
      <vt:lpstr>IDP overview</vt:lpstr>
      <vt:lpstr>IDP</vt:lpstr>
      <vt:lpstr>MARKETING overview </vt:lpstr>
      <vt:lpstr>MARKETING </vt:lpstr>
      <vt:lpstr>FINANCE COVER</vt:lpstr>
      <vt:lpstr>FINANCE overview  </vt:lpstr>
      <vt:lpstr>BUDGET overview</vt:lpstr>
      <vt:lpstr>Budget &amp; Treasury </vt:lpstr>
      <vt:lpstr>EXP MGT overview</vt:lpstr>
      <vt:lpstr>Expenditure </vt:lpstr>
      <vt:lpstr>REV MGT overview</vt:lpstr>
      <vt:lpstr>Revenue </vt:lpstr>
      <vt:lpstr>SCM overview</vt:lpstr>
      <vt:lpstr>SCM</vt:lpstr>
      <vt:lpstr>COMM SERV COVER</vt:lpstr>
      <vt:lpstr>COMM SERV overview  </vt:lpstr>
      <vt:lpstr>ABM overview</vt:lpstr>
      <vt:lpstr>ABM</vt:lpstr>
      <vt:lpstr>HS SS overview</vt:lpstr>
      <vt:lpstr>Health &amp; Social Serv </vt:lpstr>
      <vt:lpstr>Comm DEv overview</vt:lpstr>
      <vt:lpstr>Community Development </vt:lpstr>
      <vt:lpstr>Parks</vt:lpstr>
      <vt:lpstr>Waste Management</vt:lpstr>
      <vt:lpstr>PS DM overview</vt:lpstr>
      <vt:lpstr>Public Safety Enf &amp; Dis Mng </vt:lpstr>
      <vt:lpstr>Landfill site</vt:lpstr>
      <vt:lpstr>INFRA COVER</vt:lpstr>
      <vt:lpstr>INFRA overview</vt:lpstr>
      <vt:lpstr>WATER overview</vt:lpstr>
      <vt:lpstr>Water &amp; Sanitation </vt:lpstr>
      <vt:lpstr>ELEC overview</vt:lpstr>
      <vt:lpstr>Electricty </vt:lpstr>
      <vt:lpstr>PMU overview </vt:lpstr>
      <vt:lpstr>PMU</vt:lpstr>
      <vt:lpstr>Fleet Overview</vt:lpstr>
      <vt:lpstr>Fleet </vt:lpstr>
      <vt:lpstr>ROADS overview</vt:lpstr>
      <vt:lpstr>Roads &amp; Stormwater </vt:lpstr>
      <vt:lpstr>Landfill Overview</vt:lpstr>
      <vt:lpstr>Landfill</vt:lpstr>
      <vt:lpstr>CORP SERV COVER</vt:lpstr>
      <vt:lpstr>CORP SERV overview</vt:lpstr>
      <vt:lpstr>SOUND GOV overview</vt:lpstr>
      <vt:lpstr>Sound Governance </vt:lpstr>
      <vt:lpstr>LEGAL overview</vt:lpstr>
      <vt:lpstr>Legal Services</vt:lpstr>
      <vt:lpstr>ICT overview</vt:lpstr>
      <vt:lpstr>ICT</vt:lpstr>
      <vt:lpstr>HRM, OH, SD, OD overview</vt:lpstr>
      <vt:lpstr>HRM, OD, SD, OH</vt:lpstr>
      <vt:lpstr>ECON DEV COVER</vt:lpstr>
      <vt:lpstr>Econ Dev Overview</vt:lpstr>
      <vt:lpstr>LOCAL Eco DEV Overview</vt:lpstr>
      <vt:lpstr>Local Economic Development </vt:lpstr>
      <vt:lpstr>Infra Planing overview</vt:lpstr>
      <vt:lpstr>Infra Plan &amp; Survey</vt:lpstr>
      <vt:lpstr>Gedi overview </vt:lpstr>
      <vt:lpstr>GEDI, EH, Plan &amp; Lic </vt:lpstr>
      <vt:lpstr>Sheet1</vt:lpstr>
      <vt:lpstr>Sheet5</vt:lpstr>
      <vt:lpstr>Sheet6</vt:lpstr>
      <vt:lpstr>Sheet2</vt:lpstr>
      <vt:lpstr>'Revenue '!_GoBack</vt:lpstr>
      <vt:lpstr>'ABM overview'!OLE_LINK1</vt:lpstr>
      <vt:lpstr>'BUDGET overview'!OLE_LINK1</vt:lpstr>
      <vt:lpstr>'CBU overview '!OLE_LINK1</vt:lpstr>
      <vt:lpstr>'Comm DEv overview'!OLE_LINK1</vt:lpstr>
      <vt:lpstr>'COMM SERV overview  '!OLE_LINK1</vt:lpstr>
      <vt:lpstr>'CONTENTS PAGE'!OLE_LINK1</vt:lpstr>
      <vt:lpstr>'CORP SERV overview'!OLE_LINK1</vt:lpstr>
      <vt:lpstr>'Econ Dev Overview'!OLE_LINK1</vt:lpstr>
      <vt:lpstr>'ELEC overview'!OLE_LINK1</vt:lpstr>
      <vt:lpstr>'EXP MGT overview'!OLE_LINK1</vt:lpstr>
      <vt:lpstr>'FINANCE overview  '!OLE_LINK1</vt:lpstr>
      <vt:lpstr>'Fleet Overview'!OLE_LINK1</vt:lpstr>
      <vt:lpstr>'Gedi overview '!OLE_LINK1</vt:lpstr>
      <vt:lpstr>'HRM, OH, SD, OD overview'!OLE_LINK1</vt:lpstr>
      <vt:lpstr>'HS SS overview'!OLE_LINK1</vt:lpstr>
      <vt:lpstr>'IA overview'!OLE_LINK1</vt:lpstr>
      <vt:lpstr>'ICT overview'!OLE_LINK1</vt:lpstr>
      <vt:lpstr>'IDP overview'!OLE_LINK1</vt:lpstr>
      <vt:lpstr>'INFRA overview'!OLE_LINK1</vt:lpstr>
      <vt:lpstr>'Infra Planing overview'!OLE_LINK1</vt:lpstr>
      <vt:lpstr>'Landfill Overview'!OLE_LINK1</vt:lpstr>
      <vt:lpstr>'LEGAL overview'!OLE_LINK1</vt:lpstr>
      <vt:lpstr>'LOCAL Eco DEV Overview'!OLE_LINK1</vt:lpstr>
      <vt:lpstr>'MARKETING overview '!OLE_LINK1</vt:lpstr>
      <vt:lpstr>'MMs OFFICE overview'!OLE_LINK1</vt:lpstr>
      <vt:lpstr>'Organizational overview'!OLE_LINK1</vt:lpstr>
      <vt:lpstr>'PMU overview '!OLE_LINK1</vt:lpstr>
      <vt:lpstr>'PS DM overview'!OLE_LINK1</vt:lpstr>
      <vt:lpstr>'REV MGT overview'!OLE_LINK1</vt:lpstr>
      <vt:lpstr>'ROADS overview'!OLE_LINK1</vt:lpstr>
      <vt:lpstr>'SCM overview'!OLE_LINK1</vt:lpstr>
      <vt:lpstr>'SOUND GOV overview'!OLE_LINK1</vt:lpstr>
      <vt:lpstr>'WATER overview'!OLE_LINK1</vt:lpstr>
      <vt:lpstr>ABM!Print_Area</vt:lpstr>
      <vt:lpstr>'ABM overview'!Print_Area</vt:lpstr>
      <vt:lpstr>'ANNEX A'!Print_Area</vt:lpstr>
      <vt:lpstr>'ANNEX B'!Print_Area</vt:lpstr>
      <vt:lpstr>'ANNEX C'!Print_Area</vt:lpstr>
      <vt:lpstr>'ANNEX D'!Print_Area</vt:lpstr>
      <vt:lpstr>'ANNEXURE 1'!Print_Area</vt:lpstr>
      <vt:lpstr>'Budget &amp; Treasury '!Print_Area</vt:lpstr>
      <vt:lpstr>'BUDGET overview'!Print_Area</vt:lpstr>
      <vt:lpstr>'CBU COVER'!Print_Area</vt:lpstr>
      <vt:lpstr>'CBU overview '!Print_Area</vt:lpstr>
      <vt:lpstr>'Comm DEv overview'!Print_Area</vt:lpstr>
      <vt:lpstr>'COMM SERV COVER'!Print_Area</vt:lpstr>
      <vt:lpstr>'COMM SERV overview  '!Print_Area</vt:lpstr>
      <vt:lpstr>'Community Development '!Print_Area</vt:lpstr>
      <vt:lpstr>'COMPULSORY INDICATORS'!Print_Area</vt:lpstr>
      <vt:lpstr>'CONTENTS PAGE'!Print_Area</vt:lpstr>
      <vt:lpstr>'CORP SERV COVER'!Print_Area</vt:lpstr>
      <vt:lpstr>'CORP SERV overview'!Print_Area</vt:lpstr>
      <vt:lpstr>'ECON DEV COVER'!Print_Area</vt:lpstr>
      <vt:lpstr>'Econ Dev Overview'!Print_Area</vt:lpstr>
      <vt:lpstr>'ELEC overview'!Print_Area</vt:lpstr>
      <vt:lpstr>'Electricty '!Print_Area</vt:lpstr>
      <vt:lpstr>'EXP MGT overview'!Print_Area</vt:lpstr>
      <vt:lpstr>'Expenditure '!Print_Area</vt:lpstr>
      <vt:lpstr>'FINANCE COVER'!Print_Area</vt:lpstr>
      <vt:lpstr>'FINANCE overview  '!Print_Area</vt:lpstr>
      <vt:lpstr>'Fleet '!Print_Area</vt:lpstr>
      <vt:lpstr>'Fleet Overview'!Print_Area</vt:lpstr>
      <vt:lpstr>'Gedi overview '!Print_Area</vt:lpstr>
      <vt:lpstr>'GEDI, EH, Plan &amp; Lic '!Print_Area</vt:lpstr>
      <vt:lpstr>'Health &amp; Social Serv '!Print_Area</vt:lpstr>
      <vt:lpstr>'HRM, OD, SD, OH'!Print_Area</vt:lpstr>
      <vt:lpstr>'HRM, OH, SD, OD overview'!Print_Area</vt:lpstr>
      <vt:lpstr>'HS SS overview'!Print_Area</vt:lpstr>
      <vt:lpstr>'IA overview'!Print_Area</vt:lpstr>
      <vt:lpstr>ICT!Print_Area</vt:lpstr>
      <vt:lpstr>'ICT overview'!Print_Area</vt:lpstr>
      <vt:lpstr>IDP!Print_Area</vt:lpstr>
      <vt:lpstr>'IDP overview'!Print_Area</vt:lpstr>
      <vt:lpstr>'INFRA COVER'!Print_Area</vt:lpstr>
      <vt:lpstr>'INFRA overview'!Print_Area</vt:lpstr>
      <vt:lpstr>'Infra Plan &amp; Survey'!Print_Area</vt:lpstr>
      <vt:lpstr>'Infra Planing overview'!Print_Area</vt:lpstr>
      <vt:lpstr>'Internal Audit  '!Print_Area</vt:lpstr>
      <vt:lpstr>Landfill!Print_Area</vt:lpstr>
      <vt:lpstr>'Landfill Overview'!Print_Area</vt:lpstr>
      <vt:lpstr>'Landfill site'!Print_Area</vt:lpstr>
      <vt:lpstr>'LEGAL overview'!Print_Area</vt:lpstr>
      <vt:lpstr>'Legal Services'!Print_Area</vt:lpstr>
      <vt:lpstr>'LOCAL Eco DEV Overview'!Print_Area</vt:lpstr>
      <vt:lpstr>'Local Economic Development '!Print_Area</vt:lpstr>
      <vt:lpstr>'MARKETING '!Print_Area</vt:lpstr>
      <vt:lpstr>'MARKETING overview '!Print_Area</vt:lpstr>
      <vt:lpstr>'MMs OFFICE overview'!Print_Area</vt:lpstr>
      <vt:lpstr>'OFFICE OF THE MM'!Print_Area</vt:lpstr>
      <vt:lpstr>'Organizational overview'!Print_Area</vt:lpstr>
      <vt:lpstr>Parks!Print_Area</vt:lpstr>
      <vt:lpstr>PMU!Print_Area</vt:lpstr>
      <vt:lpstr>'PMU overview '!Print_Area</vt:lpstr>
      <vt:lpstr>'PS DM overview'!Print_Area</vt:lpstr>
      <vt:lpstr>'Public Safety Enf &amp; Dis Mng '!Print_Area</vt:lpstr>
      <vt:lpstr>'REV MGT overview'!Print_Area</vt:lpstr>
      <vt:lpstr>'Revenue '!Print_Area</vt:lpstr>
      <vt:lpstr>'Roads &amp; Stormwater '!Print_Area</vt:lpstr>
      <vt:lpstr>'ROADS overview'!Print_Area</vt:lpstr>
      <vt:lpstr>SCM!Print_Area</vt:lpstr>
      <vt:lpstr>'SCM overview'!Print_Area</vt:lpstr>
      <vt:lpstr>Sheet5!Print_Area</vt:lpstr>
      <vt:lpstr>Sheet6!Print_Area</vt:lpstr>
      <vt:lpstr>'SOUND GOV overview'!Print_Area</vt:lpstr>
      <vt:lpstr>'Sound Governance '!Print_Area</vt:lpstr>
      <vt:lpstr>'Waste Management'!Print_Area</vt:lpstr>
      <vt:lpstr>'Water &amp; Sanitation '!Print_Area</vt:lpstr>
      <vt:lpstr>'WATER overview'!Print_Area</vt:lpstr>
      <vt:lpstr>ABM!Print_Titles</vt:lpstr>
      <vt:lpstr>'Budget &amp; Treasury '!Print_Titles</vt:lpstr>
      <vt:lpstr>'Community Development '!Print_Titles</vt:lpstr>
      <vt:lpstr>'COMPULSORY INDICATORS'!Print_Titles</vt:lpstr>
      <vt:lpstr>'Electricty '!Print_Titles</vt:lpstr>
      <vt:lpstr>'Expenditure '!Print_Titles</vt:lpstr>
      <vt:lpstr>'GEDI, EH, Plan &amp; Lic '!Print_Titles</vt:lpstr>
      <vt:lpstr>'Health &amp; Social Serv '!Print_Titles</vt:lpstr>
      <vt:lpstr>'HRM, OD, SD, OH'!Print_Titles</vt:lpstr>
      <vt:lpstr>ICT!Print_Titles</vt:lpstr>
      <vt:lpstr>IDP!Print_Titles</vt:lpstr>
      <vt:lpstr>'Infra Plan &amp; Survey'!Print_Titles</vt:lpstr>
      <vt:lpstr>'Internal Audit  '!Print_Titles</vt:lpstr>
      <vt:lpstr>Landfill!Print_Titles</vt:lpstr>
      <vt:lpstr>'Landfill site'!Print_Titles</vt:lpstr>
      <vt:lpstr>'Legal Services'!Print_Titles</vt:lpstr>
      <vt:lpstr>'Local Economic Development '!Print_Titles</vt:lpstr>
      <vt:lpstr>'MARKETING '!Print_Titles</vt:lpstr>
      <vt:lpstr>'OFFICE OF THE MM'!Print_Titles</vt:lpstr>
      <vt:lpstr>Parks!Print_Titles</vt:lpstr>
      <vt:lpstr>PMU!Print_Titles</vt:lpstr>
      <vt:lpstr>'Public Safety Enf &amp; Dis Mng '!Print_Titles</vt:lpstr>
      <vt:lpstr>'Revenue '!Print_Titles</vt:lpstr>
      <vt:lpstr>'Roads &amp; Stormwater '!Print_Titles</vt:lpstr>
      <vt:lpstr>SCM!Print_Titles</vt:lpstr>
      <vt:lpstr>'Sound Governance '!Print_Titles</vt:lpstr>
      <vt:lpstr>'Waste Management'!Print_Titles</vt:lpstr>
      <vt:lpstr>'Water &amp; Sanitation '!Print_Titles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Indrasen</dc:creator>
  <cp:lastModifiedBy>Indrasen Chetty</cp:lastModifiedBy>
  <cp:lastPrinted>2013-08-21T11:27:11Z</cp:lastPrinted>
  <dcterms:created xsi:type="dcterms:W3CDTF">2012-05-17T18:51:45Z</dcterms:created>
  <dcterms:modified xsi:type="dcterms:W3CDTF">2013-10-28T08:28:27Z</dcterms:modified>
</cp:coreProperties>
</file>